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PLANEACION\"/>
    </mc:Choice>
  </mc:AlternateContent>
  <bookViews>
    <workbookView xWindow="0" yWindow="0" windowWidth="28800" windowHeight="11715"/>
  </bookViews>
  <sheets>
    <sheet name="SC01-F06" sheetId="1" r:id="rId1"/>
  </sheets>
  <externalReferences>
    <externalReference r:id="rId2"/>
  </externalReferences>
  <definedNames>
    <definedName name="_xlnm.Print_Area" localSheetId="0">'SC01-F06'!$A$1:$K$37</definedName>
    <definedName name="codigo">[1]listas!$A$2:$A$230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</calcChain>
</file>

<file path=xl/sharedStrings.xml><?xml version="1.0" encoding="utf-8"?>
<sst xmlns="http://schemas.openxmlformats.org/spreadsheetml/2006/main" count="12" uniqueCount="12">
  <si>
    <t xml:space="preserve">NORMOGRAMA - SUPERINTENDENCIA DE INDUSTRIA Y COMERCIO - SIC </t>
  </si>
  <si>
    <t xml:space="preserve">Cod Documento </t>
  </si>
  <si>
    <t xml:space="preserve">Tipo de documento </t>
  </si>
  <si>
    <t>Proceso</t>
  </si>
  <si>
    <t xml:space="preserve">Nombre Documento </t>
  </si>
  <si>
    <t>Fecha aprobación y/o modificación</t>
  </si>
  <si>
    <t>Jerarquía de la norma</t>
  </si>
  <si>
    <t>Número</t>
  </si>
  <si>
    <t xml:space="preserve">Fecha </t>
  </si>
  <si>
    <t>Título / Epigrafe</t>
  </si>
  <si>
    <t>Artículo</t>
  </si>
  <si>
    <t>Aplicación Específica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</si>
</sst>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3" fillId="0" borderId="2" xfId="0" applyNumberFormat="1" applyFont="1" applyBorder="1" applyAlignment="1" applyProtection="1">
      <alignment vertical="center" wrapText="1"/>
      <protection locked="0" hidden="1"/>
    </xf>
    <xf numFmtId="14" fontId="3" fillId="0" borderId="2" xfId="0" applyNumberFormat="1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  <protection locked="0" hidden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 applyProtection="1">
      <alignment horizontal="right" vertical="center" wrapText="1"/>
      <protection locked="0" hidden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14" fontId="1" fillId="0" borderId="8" xfId="0" applyNumberFormat="1" applyFont="1" applyBorder="1" applyAlignment="1" applyProtection="1">
      <alignment horizontal="center" vertical="center" wrapText="1"/>
      <protection locked="0" hidden="1"/>
    </xf>
    <xf numFmtId="14" fontId="1" fillId="0" borderId="4" xfId="0" applyNumberFormat="1" applyFont="1" applyBorder="1" applyAlignment="1" applyProtection="1">
      <alignment horizontal="center" vertical="center" wrapText="1"/>
      <protection locked="0" hidden="1"/>
    </xf>
    <xf numFmtId="14" fontId="1" fillId="0" borderId="5" xfId="0" applyNumberFormat="1" applyFont="1" applyBorder="1" applyAlignment="1" applyProtection="1">
      <alignment horizontal="center" vertical="center" wrapText="1"/>
      <protection locked="0" hidden="1"/>
    </xf>
    <xf numFmtId="14" fontId="1" fillId="0" borderId="6" xfId="0" applyNumberFormat="1" applyFont="1" applyBorder="1" applyAlignment="1" applyProtection="1">
      <alignment horizontal="center" vertical="center" wrapText="1"/>
      <protection locked="0" hidden="1"/>
    </xf>
    <xf numFmtId="14" fontId="1" fillId="0" borderId="7" xfId="0" applyNumberFormat="1" applyFont="1" applyBorder="1" applyAlignment="1" applyProtection="1">
      <alignment horizontal="center" vertical="center" wrapText="1"/>
      <protection locked="0" hidden="1"/>
    </xf>
    <xf numFmtId="14" fontId="1" fillId="0" borderId="0" xfId="0" applyNumberFormat="1" applyFont="1" applyBorder="1" applyAlignment="1" applyProtection="1">
      <alignment horizontal="center" vertical="center" wrapText="1"/>
      <protection locked="0" hidden="1"/>
    </xf>
    <xf numFmtId="14" fontId="1" fillId="0" borderId="9" xfId="0" applyNumberFormat="1" applyFont="1" applyBorder="1" applyAlignment="1" applyProtection="1">
      <alignment horizontal="center" vertical="center" wrapText="1"/>
      <protection locked="0" hidden="1"/>
    </xf>
    <xf numFmtId="14" fontId="1" fillId="0" borderId="10" xfId="0" applyNumberFormat="1" applyFont="1" applyBorder="1" applyAlignment="1" applyProtection="1">
      <alignment horizontal="center" vertical="center" wrapText="1"/>
      <protection locked="0" hidden="1"/>
    </xf>
    <xf numFmtId="14" fontId="1" fillId="0" borderId="11" xfId="0" applyNumberFormat="1" applyFont="1" applyBorder="1" applyAlignment="1" applyProtection="1">
      <alignment horizontal="center" vertical="center" wrapText="1"/>
      <protection locked="0" hidden="1"/>
    </xf>
    <xf numFmtId="14" fontId="2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14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1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14" xfId="0" applyFont="1" applyFill="1" applyBorder="1" applyAlignment="1" applyProtection="1">
      <alignment horizontal="center" vertical="center" wrapText="1"/>
      <protection locked="0" hidden="1"/>
    </xf>
    <xf numFmtId="0" fontId="2" fillId="2" borderId="14" xfId="0" applyFont="1" applyFill="1" applyBorder="1" applyAlignment="1" applyProtection="1">
      <alignment horizontal="right" vertical="center" wrapText="1"/>
      <protection locked="0" hidden="1"/>
    </xf>
    <xf numFmtId="0" fontId="2" fillId="2" borderId="15" xfId="0" applyFont="1" applyFill="1" applyBorder="1" applyAlignment="1" applyProtection="1">
      <alignment horizontal="center" vertical="center" wrapText="1"/>
      <protection locked="0" hidden="1"/>
    </xf>
    <xf numFmtId="14" fontId="3" fillId="0" borderId="16" xfId="0" applyNumberFormat="1" applyFont="1" applyBorder="1" applyAlignment="1" applyProtection="1">
      <alignment vertical="center" wrapText="1"/>
      <protection locked="0" hidden="1"/>
    </xf>
    <xf numFmtId="0" fontId="4" fillId="0" borderId="17" xfId="0" applyFont="1" applyBorder="1" applyAlignment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  <protection locked="0" hidden="1"/>
    </xf>
    <xf numFmtId="14" fontId="3" fillId="0" borderId="18" xfId="0" applyNumberFormat="1" applyFont="1" applyBorder="1" applyAlignment="1" applyProtection="1">
      <alignment vertical="center" wrapText="1"/>
      <protection locked="0" hidden="1"/>
    </xf>
    <xf numFmtId="14" fontId="3" fillId="0" borderId="19" xfId="0" applyNumberFormat="1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14" fontId="3" fillId="0" borderId="19" xfId="0" applyNumberFormat="1" applyFont="1" applyBorder="1" applyAlignment="1" applyProtection="1">
      <alignment vertical="center" wrapText="1"/>
      <protection locked="0" hidden="1"/>
    </xf>
    <xf numFmtId="0" fontId="3" fillId="0" borderId="19" xfId="0" applyFont="1" applyBorder="1" applyAlignment="1" applyProtection="1">
      <alignment vertical="center" wrapText="1"/>
      <protection locked="0" hidden="1"/>
    </xf>
    <xf numFmtId="0" fontId="3" fillId="0" borderId="19" xfId="0" applyFont="1" applyBorder="1" applyAlignment="1" applyProtection="1">
      <alignment horizontal="right" vertical="center" wrapText="1"/>
      <protection locked="0" hidden="1"/>
    </xf>
    <xf numFmtId="0" fontId="3" fillId="0" borderId="11" xfId="0" applyFont="1" applyBorder="1" applyAlignment="1" applyProtection="1">
      <alignment horizontal="justify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57150</xdr:rowOff>
    </xdr:from>
    <xdr:to>
      <xdr:col>2</xdr:col>
      <xdr:colOff>1257299</xdr:colOff>
      <xdr:row>3</xdr:row>
      <xdr:rowOff>533400</xdr:rowOff>
    </xdr:to>
    <xdr:pic>
      <xdr:nvPicPr>
        <xdr:cNvPr id="2" name="Picture 1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57150"/>
          <a:ext cx="2400299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7\4_SIGI\Documentacion%20SIGI\Normograma%20-%20ent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ograma"/>
      <sheetName val="listas"/>
      <sheetName val="Hoja2"/>
      <sheetName val="Normograma (2)"/>
    </sheetNames>
    <sheetDataSet>
      <sheetData sheetId="0"/>
      <sheetData sheetId="1">
        <row r="2">
          <cell r="A2" t="str">
            <v>DE01-M01</v>
          </cell>
          <cell r="B2" t="str">
            <v>FORMULACIÓN ESTRATÉGICA</v>
          </cell>
          <cell r="C2" t="str">
            <v>Manual</v>
          </cell>
          <cell r="D2" t="str">
            <v>Manual de programación presupuestal</v>
          </cell>
        </row>
        <row r="3">
          <cell r="A3" t="str">
            <v>DE01-P01</v>
          </cell>
          <cell r="B3" t="str">
            <v>FORMULACIÓN ESTRATÉGICA</v>
          </cell>
          <cell r="C3" t="str">
            <v>Procedimiento</v>
          </cell>
          <cell r="D3" t="str">
            <v>Formulación de la Planeación Institucional</v>
          </cell>
        </row>
        <row r="4">
          <cell r="A4" t="str">
            <v>DE01-P02</v>
          </cell>
          <cell r="B4" t="str">
            <v>FORMULACIÓN ESTRATÉGICA</v>
          </cell>
          <cell r="C4" t="str">
            <v>Procedimiento</v>
          </cell>
          <cell r="D4" t="str">
            <v>Plan de acción anual</v>
          </cell>
        </row>
        <row r="5">
          <cell r="A5" t="str">
            <v>DE01-I01</v>
          </cell>
          <cell r="B5" t="str">
            <v>FORMULACIÓN ESTRATÉGICA</v>
          </cell>
          <cell r="C5" t="str">
            <v>Instructivo</v>
          </cell>
          <cell r="D5" t="str">
            <v>Programación anual</v>
          </cell>
        </row>
        <row r="6">
          <cell r="A6" t="str">
            <v>DE02-M01</v>
          </cell>
          <cell r="B6" t="str">
            <v>REVISIÓN ESTRATÉGICA</v>
          </cell>
          <cell r="C6" t="str">
            <v>Manual</v>
          </cell>
          <cell r="D6" t="str">
            <v>Manual  Indicadores</v>
          </cell>
        </row>
        <row r="7">
          <cell r="A7" t="str">
            <v>DE02-P01</v>
          </cell>
          <cell r="B7" t="str">
            <v>REVISIÓN ESTRATÉGICA</v>
          </cell>
          <cell r="C7" t="str">
            <v>Procedimiento</v>
          </cell>
          <cell r="D7" t="str">
            <v>Seguimiento gestión</v>
          </cell>
        </row>
        <row r="8">
          <cell r="A8" t="str">
            <v>DE02-P02</v>
          </cell>
          <cell r="B8" t="str">
            <v>REVISIÓN ESTRATÉGICA</v>
          </cell>
          <cell r="C8" t="str">
            <v>Procedimiento</v>
          </cell>
          <cell r="D8" t="str">
            <v>Rendición de cuenta</v>
          </cell>
        </row>
        <row r="9">
          <cell r="A9" t="str">
            <v>DE03-P01</v>
          </cell>
          <cell r="B9" t="str">
            <v>ESTUDIOS Y METODOLOGIAS DE SUPERVISIÓN</v>
          </cell>
          <cell r="C9" t="str">
            <v>Procedimiento</v>
          </cell>
          <cell r="D9" t="str">
            <v>Elaboración de estudios económicos sectoriales</v>
          </cell>
        </row>
        <row r="10">
          <cell r="A10" t="str">
            <v>DE03-P02</v>
          </cell>
          <cell r="B10" t="str">
            <v>ESTUDIOS Y METODOLOGIAS DE SUPERVISIÓN</v>
          </cell>
          <cell r="C10" t="str">
            <v>Procedimiento</v>
          </cell>
          <cell r="D10" t="str">
            <v>Realización de Estudios Académicos</v>
          </cell>
        </row>
        <row r="11">
          <cell r="A11" t="str">
            <v>DE03-P03</v>
          </cell>
          <cell r="B11" t="str">
            <v>ESTUDIOS Y METODOLOGIAS DE SUPERVISIÓN</v>
          </cell>
          <cell r="C11" t="str">
            <v>Procedimiento</v>
          </cell>
          <cell r="D11" t="str">
            <v>Realización de Actividades de Apoyo y Soporte de Análisis Económico dentro de la Entidad</v>
          </cell>
        </row>
        <row r="12">
          <cell r="A12" t="str">
            <v>DE03-I01</v>
          </cell>
          <cell r="B12" t="str">
            <v>ESTUDIOS Y METODOLOGIAS DE SUPERVISIÓN</v>
          </cell>
          <cell r="C12" t="str">
            <v>Instructivo</v>
          </cell>
          <cell r="D12" t="str">
            <v>Pautas para la presentación de estudios económicos sectoriales</v>
          </cell>
        </row>
        <row r="13">
          <cell r="A13" t="str">
            <v>DE03-I02</v>
          </cell>
          <cell r="B13" t="str">
            <v>ESTUDIOS Y METODOLOGIAS DE SUPERVISIÓN</v>
          </cell>
          <cell r="C13" t="str">
            <v>Instructivo</v>
          </cell>
          <cell r="D13" t="str">
            <v>Pautas para la presentación de estudios económicos académicos</v>
          </cell>
        </row>
        <row r="14">
          <cell r="A14" t="str">
            <v>SC01-M01</v>
          </cell>
          <cell r="B14" t="str">
            <v>FORMULACIÓN SISTEMA INTEGRAL DE GESTIÓN</v>
          </cell>
          <cell r="C14" t="str">
            <v>Manual</v>
          </cell>
          <cell r="D14" t="str">
            <v>Manual Integral de Gestión institucional SIGI</v>
          </cell>
        </row>
        <row r="15">
          <cell r="A15" t="str">
            <v>SC01-P01</v>
          </cell>
          <cell r="B15" t="str">
            <v>FORMULACIÓN SISTEMA INTEGRAL DE GESTIÓN</v>
          </cell>
          <cell r="C15" t="str">
            <v>Procedimiento</v>
          </cell>
          <cell r="D15" t="str">
            <v>Documentación y actualización del SIGI</v>
          </cell>
        </row>
        <row r="16">
          <cell r="A16" t="str">
            <v>SC01-P03</v>
          </cell>
          <cell r="B16" t="str">
            <v>FORMULACIÓN SISTEMA INTEGRAL DE GESTIÓN</v>
          </cell>
          <cell r="C16" t="str">
            <v>Procedimiento</v>
          </cell>
          <cell r="D16" t="str">
            <v>Metodología para la Administración del Riesgo</v>
          </cell>
        </row>
        <row r="17">
          <cell r="A17" t="str">
            <v>SC01-P04</v>
          </cell>
          <cell r="B17" t="str">
            <v>FORMULACIÓN SISTEMA INTEGRAL DE GESTIÓN</v>
          </cell>
          <cell r="C17" t="str">
            <v>Procedimiento</v>
          </cell>
          <cell r="D17" t="str">
            <v xml:space="preserve">Procedimiento de identificación y acceso a requisitos legales </v>
          </cell>
        </row>
        <row r="18">
          <cell r="A18" t="str">
            <v>SC01-G01</v>
          </cell>
          <cell r="B18" t="str">
            <v>FORMULACIÓN SISTEMA INTEGRAL DE GESTIÓN</v>
          </cell>
          <cell r="C18" t="str">
            <v>Programa</v>
          </cell>
          <cell r="D18" t="str">
            <v>Programa de Innovación</v>
          </cell>
        </row>
        <row r="19">
          <cell r="A19" t="str">
            <v>SC01-I01</v>
          </cell>
          <cell r="B19" t="str">
            <v>FORMULACIÓN SISTEMA INTEGRAL DE GESTIÓN</v>
          </cell>
          <cell r="C19" t="str">
            <v>Instructivo</v>
          </cell>
          <cell r="D19" t="str">
            <v>De los laboratorios de masa (pesas y balanzas ) y volumen</v>
          </cell>
        </row>
        <row r="20">
          <cell r="A20" t="str">
            <v>SC03-P01</v>
          </cell>
          <cell r="B20" t="str">
            <v>SISTEMA DE GESTIÓN AMBIENTAL</v>
          </cell>
          <cell r="C20" t="str">
            <v>Procedimiento</v>
          </cell>
          <cell r="D20" t="str">
            <v>Procedimiento para la identificación, evaluación y control de aspectos e impactos ambientales</v>
          </cell>
        </row>
        <row r="21">
          <cell r="A21" t="str">
            <v>SC04-P02</v>
          </cell>
          <cell r="B21" t="str">
            <v>SEGURIDAD Y SALUD EN EL TRABAJO</v>
          </cell>
          <cell r="C21" t="str">
            <v>Procedimiento</v>
          </cell>
          <cell r="D21" t="str">
            <v>Procedimiento para la continua identificación de peligros, valoración y control de riesgos y determinación de controles</v>
          </cell>
        </row>
        <row r="22">
          <cell r="A22" t="str">
            <v>SC04-G01</v>
          </cell>
          <cell r="B22" t="str">
            <v>SEGURIDAD Y SALUD EN EL TRABAJO</v>
          </cell>
          <cell r="C22" t="str">
            <v>Programa</v>
          </cell>
          <cell r="D22" t="str">
            <v>Programa de Gestión de Seguridad y Salud en el Trabajo</v>
          </cell>
        </row>
        <row r="23">
          <cell r="A23" t="str">
            <v>SC04-G02</v>
          </cell>
          <cell r="B23" t="str">
            <v>SEGURIDAD Y SALUD EN EL TRABAJO</v>
          </cell>
          <cell r="C23" t="str">
            <v>Programa</v>
          </cell>
          <cell r="D23" t="str">
            <v>Programa de vigilancia epidemiológica riesgo biomecánico</v>
          </cell>
        </row>
        <row r="24">
          <cell r="A24" t="str">
            <v>SC04-G03</v>
          </cell>
          <cell r="B24" t="str">
            <v>SEGURIDAD Y SALUD EN EL TRABAJO</v>
          </cell>
          <cell r="C24" t="str">
            <v>Programa</v>
          </cell>
          <cell r="D24" t="str">
            <v>Programa de vigilancia epidemiológica riesgo cardiovascular</v>
          </cell>
        </row>
        <row r="25">
          <cell r="A25" t="str">
            <v>SC04-G04</v>
          </cell>
          <cell r="B25" t="str">
            <v>SEGURIDAD Y SALUD EN EL TRABAJO</v>
          </cell>
          <cell r="C25" t="str">
            <v>Programa</v>
          </cell>
          <cell r="D25" t="str">
            <v>Programa de vigilancia epidemiológica riesgo psicosocial</v>
          </cell>
        </row>
        <row r="26">
          <cell r="A26" t="str">
            <v>SC04-L01</v>
          </cell>
          <cell r="B26" t="str">
            <v>SEGURIDAD Y SALUD EN EL TRABAJO</v>
          </cell>
          <cell r="C26" t="str">
            <v>Plan</v>
          </cell>
          <cell r="D26" t="str">
            <v>Plan de emergencia</v>
          </cell>
        </row>
        <row r="27">
          <cell r="A27" t="str">
            <v>SC04-L02</v>
          </cell>
          <cell r="B27" t="str">
            <v>SEGURIDAD Y SALUD EN EL TRABAJO</v>
          </cell>
          <cell r="C27" t="str">
            <v>Plan</v>
          </cell>
          <cell r="D27" t="str">
            <v>Plan estratégico de seguridad vial PESV</v>
          </cell>
        </row>
        <row r="28">
          <cell r="A28" t="str">
            <v>SC04-I01</v>
          </cell>
          <cell r="B28" t="str">
            <v>SEGURIDAD Y SALUD EN EL TRABAJO</v>
          </cell>
          <cell r="C28" t="str">
            <v>Instructivo</v>
          </cell>
          <cell r="D28" t="str">
            <v>Instructivo reporte y seguimiento de actos y condicionres inseguras- FACI</v>
          </cell>
        </row>
        <row r="29">
          <cell r="A29" t="str">
            <v>SC04-I02</v>
          </cell>
          <cell r="B29" t="str">
            <v>SEGURIDAD Y SALUD EN EL TRABAJO</v>
          </cell>
          <cell r="C29" t="str">
            <v>Instructivo</v>
          </cell>
          <cell r="D29" t="str">
            <v>Instructivo de seguridad y salud en el trabajp  para contratistas</v>
          </cell>
        </row>
        <row r="30">
          <cell r="A30" t="str">
            <v>SC04-I03</v>
          </cell>
          <cell r="B30" t="str">
            <v>SEGURIDAD Y SALUD EN EL TRABAJO</v>
          </cell>
          <cell r="C30" t="str">
            <v>Instructivo</v>
          </cell>
          <cell r="D30" t="str">
            <v>Instructivo para la identificación, entrega y uso de elementos de protección personal  EPP</v>
          </cell>
        </row>
        <row r="31">
          <cell r="A31" t="str">
            <v>SC04-I04</v>
          </cell>
          <cell r="B31" t="str">
            <v>SEGURIDAD Y SALUD EN EL TRABAJO</v>
          </cell>
          <cell r="C31" t="str">
            <v>Instructivo</v>
          </cell>
          <cell r="D31" t="str">
            <v>Instructivo de comunicación participación y toma de consciencia</v>
          </cell>
        </row>
        <row r="32">
          <cell r="A32" t="str">
            <v>SC04-I05</v>
          </cell>
          <cell r="B32" t="str">
            <v>SEGURIDAD Y SALUD EN EL TRABAJO</v>
          </cell>
          <cell r="C32" t="str">
            <v>Instructivo</v>
          </cell>
          <cell r="D32" t="str">
            <v>Instructivo para la ejecución de exámenes médicos ocupacionales y elaboración de profesiograma</v>
          </cell>
        </row>
        <row r="33">
          <cell r="A33" t="str">
            <v>SC04-I06</v>
          </cell>
          <cell r="B33" t="str">
            <v>SEGURIDAD Y SALUD EN EL TRABAJO</v>
          </cell>
          <cell r="C33" t="str">
            <v>Instructivo</v>
          </cell>
          <cell r="D33" t="str">
            <v>Instructivo para la investigación de incidentes y accidentes de trabajo</v>
          </cell>
        </row>
        <row r="34">
          <cell r="A34" t="str">
            <v>SC04-I07</v>
          </cell>
          <cell r="B34" t="str">
            <v>SEGURIDAD Y SALUD EN EL TRABAJO</v>
          </cell>
          <cell r="C34" t="str">
            <v>Instructivo</v>
          </cell>
          <cell r="D34" t="str">
            <v>Instructivo para la realización de inspecciones de seguridad</v>
          </cell>
        </row>
        <row r="35">
          <cell r="A35" t="str">
            <v>CS01-M02</v>
          </cell>
          <cell r="B35" t="str">
            <v>ATENCIÓN AL CIUDADANO</v>
          </cell>
          <cell r="C35" t="str">
            <v>Manual</v>
          </cell>
          <cell r="D35" t="str">
            <v>Manual de notificaciones</v>
          </cell>
        </row>
        <row r="36">
          <cell r="A36" t="str">
            <v>CS01-M03</v>
          </cell>
          <cell r="B36" t="str">
            <v>ATENCIÓN AL CIUDADANO</v>
          </cell>
          <cell r="C36" t="str">
            <v>Manual</v>
          </cell>
          <cell r="D36" t="str">
            <v>Servicios de atención al ciudadano</v>
          </cell>
        </row>
        <row r="37">
          <cell r="A37" t="str">
            <v>CS01-I03</v>
          </cell>
          <cell r="B37" t="str">
            <v>ATENCIÓN AL CIUDADANO</v>
          </cell>
          <cell r="C37" t="str">
            <v>Instructivo</v>
          </cell>
          <cell r="D37" t="str">
            <v>Protocolo de Orientación y Atención Especializada al Usuario de Propiedad Industrial</v>
          </cell>
        </row>
        <row r="38">
          <cell r="A38" t="str">
            <v>CS02-P01</v>
          </cell>
          <cell r="B38" t="str">
            <v>FORMACION</v>
          </cell>
          <cell r="C38" t="str">
            <v>Procedimiento</v>
          </cell>
          <cell r="D38" t="str">
            <v>Solicitud de Eventos Académicos Areas Misionales</v>
          </cell>
        </row>
        <row r="39">
          <cell r="A39" t="str">
            <v>CS02-P02</v>
          </cell>
          <cell r="B39" t="str">
            <v>FORMACION</v>
          </cell>
          <cell r="C39" t="str">
            <v>Procedimiento</v>
          </cell>
          <cell r="D39" t="str">
            <v>Eventos Académicos Aula de Propiedad Industrial</v>
          </cell>
        </row>
        <row r="40">
          <cell r="A40" t="str">
            <v>CS03-I01</v>
          </cell>
          <cell r="B40" t="str">
            <v>COMUNICACIONES</v>
          </cell>
          <cell r="C40" t="str">
            <v>Instructivo</v>
          </cell>
          <cell r="D40" t="str">
            <v>Marca institucional</v>
          </cell>
        </row>
        <row r="41">
          <cell r="A41" t="str">
            <v>CS03-I02</v>
          </cell>
          <cell r="B41" t="str">
            <v>COMUNICACIONES</v>
          </cell>
          <cell r="C41" t="str">
            <v>Instructivo</v>
          </cell>
          <cell r="D41" t="str">
            <v>Instructivo comunicaciones</v>
          </cell>
        </row>
        <row r="42">
          <cell r="A42" t="str">
            <v>CS04-P01</v>
          </cell>
          <cell r="B42" t="str">
            <v xml:space="preserve">PETICIÓN DE INFORMACIÓN </v>
          </cell>
          <cell r="C42" t="str">
            <v>Procedimiento</v>
          </cell>
          <cell r="D42" t="str">
            <v>Atención peticiones , consultas, quejas, reclamos, sugerencias y felicitaciones</v>
          </cell>
        </row>
        <row r="43">
          <cell r="A43" t="str">
            <v>PC01-P01</v>
          </cell>
          <cell r="B43" t="str">
            <v>VIGILANCIA Y CONTROL - LIBRE COMPETENCIA</v>
          </cell>
          <cell r="C43" t="str">
            <v>Procedimiento</v>
          </cell>
          <cell r="D43" t="str">
            <v>Integraciones empresariales</v>
          </cell>
        </row>
        <row r="44">
          <cell r="A44" t="str">
            <v>PC01-P02</v>
          </cell>
          <cell r="B44" t="str">
            <v>VIGILANCIA Y CONTROL - LIBRE COMPETENCIA</v>
          </cell>
          <cell r="C44" t="str">
            <v>Procedimiento</v>
          </cell>
          <cell r="D44" t="str">
            <v>Estudios de mercado</v>
          </cell>
        </row>
        <row r="45">
          <cell r="A45" t="str">
            <v>PC01-P03</v>
          </cell>
          <cell r="B45" t="str">
            <v>VIGILANCIA Y CONTROL - LIBRE COMPETENCIA</v>
          </cell>
          <cell r="C45" t="str">
            <v>Procedimiento</v>
          </cell>
          <cell r="D45" t="str">
            <v>Conceptos abogacía de la competencia</v>
          </cell>
        </row>
        <row r="46">
          <cell r="A46" t="str">
            <v>PC02-P01</v>
          </cell>
          <cell r="B46" t="str">
            <v>TRAMITES ADMINISTRATIVOS- LIBRE COMPETENCIA</v>
          </cell>
          <cell r="C46" t="str">
            <v>Procedimiento</v>
          </cell>
          <cell r="D46" t="str">
            <v>Prácticas Restrictivas de la Competencia y Competencia Desleal Administrativa</v>
          </cell>
        </row>
        <row r="47">
          <cell r="A47" t="str">
            <v>PC02-I02</v>
          </cell>
          <cell r="B47" t="str">
            <v>TRAMITES ADMINISTRATIVOS- LIBRE COMPETENCIA</v>
          </cell>
          <cell r="C47" t="str">
            <v>Instructivo</v>
          </cell>
          <cell r="D47" t="str">
            <v>Visitas de Inspección</v>
          </cell>
        </row>
        <row r="48">
          <cell r="A48" t="str">
            <v>CC01-P02</v>
          </cell>
          <cell r="B48" t="str">
            <v>VIGILANCIA Y CONTROL- CAMARAS DE COMERCIO</v>
          </cell>
          <cell r="C48" t="str">
            <v>Procedimiento</v>
          </cell>
          <cell r="D48" t="str">
            <v>Vigilancia elección juntas directivas cámaras de comercio</v>
          </cell>
        </row>
        <row r="49">
          <cell r="A49" t="str">
            <v>CC01-P04</v>
          </cell>
          <cell r="B49" t="str">
            <v>VIGILANCIA Y CONTROL- CAMARAS DE COMERCIO</v>
          </cell>
          <cell r="C49" t="str">
            <v>Procedimiento</v>
          </cell>
          <cell r="D49" t="str">
            <v>Sistema de evaluación cámaras de comercio</v>
          </cell>
        </row>
        <row r="50">
          <cell r="A50" t="str">
            <v>CC01-P05</v>
          </cell>
          <cell r="B50" t="str">
            <v>VIGILANCIA Y CONTROL- CAMARAS DE COMERCIO</v>
          </cell>
          <cell r="C50" t="str">
            <v>Procedimiento</v>
          </cell>
          <cell r="D50" t="str">
            <v>Inspección administrativas a las cámaras de comercio</v>
          </cell>
        </row>
        <row r="51">
          <cell r="A51" t="str">
            <v>CC01-P06</v>
          </cell>
          <cell r="B51" t="str">
            <v>VIGILANCIA Y CONTROL- CAMARAS DE COMERCIO</v>
          </cell>
          <cell r="C51" t="str">
            <v>Procedimiento</v>
          </cell>
          <cell r="D51" t="str">
            <v>Investigaciones contra personas que presuntamente ejercen el comercio sin estar inscritos en el registro mercantil.</v>
          </cell>
        </row>
        <row r="52">
          <cell r="A52" t="str">
            <v>CC01-P07</v>
          </cell>
          <cell r="B52" t="str">
            <v>VIGILANCIA Y CONTROL- CAMARAS DE COMERCIO</v>
          </cell>
          <cell r="C52" t="str">
            <v>Procedimiento</v>
          </cell>
          <cell r="D52" t="str">
            <v>Investigaciones por presunto incumplimiento de las normas que rigen a las cámaras de comercio.</v>
          </cell>
        </row>
        <row r="53">
          <cell r="A53" t="str">
            <v>CC01-P08</v>
          </cell>
          <cell r="B53" t="str">
            <v>VIGILANCIA Y CONTROL- CAMARAS DE COMERCIO</v>
          </cell>
          <cell r="C53" t="str">
            <v>Procedimiento</v>
          </cell>
          <cell r="D53" t="str">
            <v>Revisión de los resúmenes de las reuniones de la Junta Directiva de las Cámaras de Comercio</v>
          </cell>
        </row>
        <row r="54">
          <cell r="A54" t="str">
            <v>CC01-P09</v>
          </cell>
          <cell r="B54" t="str">
            <v>VIGILANCIA Y CONTROL- CAMARAS DE COMERCIO</v>
          </cell>
          <cell r="C54" t="str">
            <v>Procedimiento</v>
          </cell>
          <cell r="D54" t="str">
            <v>Visitas de inspección a comerciantes</v>
          </cell>
        </row>
        <row r="55">
          <cell r="A55" t="str">
            <v>CC01-P10</v>
          </cell>
          <cell r="B55" t="str">
            <v>VIGILANCIA Y CONTROL- CAMARAS DE COMERCIO</v>
          </cell>
          <cell r="C55" t="str">
            <v>Procedimiento</v>
          </cell>
          <cell r="D55" t="str">
            <v>Publicación informes estadísticos de los registros públicos que llevan las Cámaras de Comercio</v>
          </cell>
        </row>
        <row r="56">
          <cell r="A56" t="str">
            <v>CC01-P11</v>
          </cell>
          <cell r="B56" t="str">
            <v>VIGILANCIA Y CONTROL- CAMARAS DE COMERCIO</v>
          </cell>
          <cell r="C56" t="str">
            <v>Procedimiento</v>
          </cell>
          <cell r="D56" t="str">
            <v>Impugnación afiliación o desafiliación de un comerciante a una cámara de comercio</v>
          </cell>
        </row>
        <row r="57">
          <cell r="A57" t="str">
            <v>CC02-P03</v>
          </cell>
          <cell r="B57" t="str">
            <v>TRÁMITES ADMINISTRATIVOS- CÁMARAS DE COMERCIO</v>
          </cell>
          <cell r="C57" t="str">
            <v>Procedimiento</v>
          </cell>
          <cell r="D57" t="str">
            <v>Recursos de Apelación, de Queja y solicitudes de Revocatoria Directa contra los actos expedidos por las Cámaras de Comercio</v>
          </cell>
        </row>
        <row r="58">
          <cell r="A58" t="str">
            <v>CC02-P04</v>
          </cell>
          <cell r="B58" t="str">
            <v>TRÁMITES ADMINISTRATIVOS- CÁMARAS DE COMERCIO</v>
          </cell>
          <cell r="C58" t="str">
            <v>Procedimiento</v>
          </cell>
          <cell r="D58" t="str">
            <v>Creación cámaras de comercio.</v>
          </cell>
        </row>
        <row r="59">
          <cell r="A59" t="str">
            <v>CC02-P05</v>
          </cell>
          <cell r="B59" t="str">
            <v>TRÁMITES ADMINISTRATIVOS- CÁMARAS DE COMERCIO</v>
          </cell>
          <cell r="C59" t="str">
            <v>Procedimiento</v>
          </cell>
          <cell r="D59" t="str">
            <v>Reformas a los reglamentos internos de las cámaras de comercio.</v>
          </cell>
        </row>
        <row r="60">
          <cell r="A60" t="str">
            <v>PA01-P01</v>
          </cell>
          <cell r="B60" t="str">
            <v>TRAMITES ADMINISTRATIVOS - PROTECCIÓN DEL CONSUMIDOR</v>
          </cell>
          <cell r="C60" t="str">
            <v>Procedimiento</v>
          </cell>
          <cell r="D60" t="str">
            <v>Procedimiento investigaciones sobre presunta transgresión a las normas de protección al consumidor y/o a las órdenes y/o instrucciones impartidas por esta superintendencia – facultades administrativas</v>
          </cell>
        </row>
        <row r="61">
          <cell r="A61" t="str">
            <v>PA02-P05</v>
          </cell>
          <cell r="B61" t="str">
            <v>PROTECCION DE USUARIOS DE SERVICIOS DE COMUNICACIONES </v>
          </cell>
          <cell r="C61" t="str">
            <v>Procedimiento</v>
          </cell>
          <cell r="D61" t="str">
            <v>Investigaciones oficiosas  - facultades administrativas - servicios postales y de telecomunicaciones</v>
          </cell>
        </row>
        <row r="62">
          <cell r="A62" t="str">
            <v>PA02-P06</v>
          </cell>
          <cell r="B62" t="str">
            <v>PROTECCION DE USUARIOS DE SERVICIOS DE COMUNICACIONES </v>
          </cell>
          <cell r="C62" t="str">
            <v>Procedimiento</v>
          </cell>
          <cell r="D62" t="str">
            <v>Procedimiento de Recursos de Apelaciones y de queja contra las decisiones de proveedores de comunicaciones y operaciones postales</v>
          </cell>
        </row>
        <row r="63">
          <cell r="A63" t="str">
            <v>PA02-P07</v>
          </cell>
          <cell r="B63" t="str">
            <v>PROTECCION DE USUARIOS DE SERVICIOS DE COMUNICACIONES </v>
          </cell>
          <cell r="C63" t="str">
            <v>Procedimiento</v>
          </cell>
          <cell r="D63" t="str">
            <v>Investigaciones sobre posibles violaciones a las normas de protección a usuarios de servicios de comunicaciones y servicios postales - facultades administrativas</v>
          </cell>
        </row>
        <row r="64">
          <cell r="A64" t="str">
            <v>RT01-P01</v>
          </cell>
          <cell r="B64" t="str">
            <v>TRÁMITES ADMINISTRATIVOS REGLAMENTOS TÉCNICOS Y METROLOGÍA LEGAL</v>
          </cell>
          <cell r="C64" t="str">
            <v>Procedimiento</v>
          </cell>
          <cell r="D64" t="str">
            <v>Procedimiento Trámites Administrativos y Medidas Preventivas</v>
          </cell>
        </row>
        <row r="65">
          <cell r="A65" t="str">
            <v>RT01-P02</v>
          </cell>
          <cell r="B65" t="str">
            <v>TRÁMITES ADMINISTRATIVOS REGLAMENTOS TÉCNICOS Y METROLOGÍA LEGAL</v>
          </cell>
          <cell r="C65" t="str">
            <v>Procedimiento</v>
          </cell>
          <cell r="D65" t="str">
            <v>Procedimiento para Autorizar la Operación de la Entidad Reconocida de Autorregulación ERA(S)del Sector Valuador</v>
          </cell>
        </row>
        <row r="66">
          <cell r="A66" t="str">
            <v>RT01-P03</v>
          </cell>
          <cell r="B66" t="str">
            <v>TRÁMITES ADMINISTRATIVOS REGLAMENTOS TÉCNICOS Y METROLOGÍA LEGAL</v>
          </cell>
          <cell r="C66" t="str">
            <v>Procedimiento</v>
          </cell>
          <cell r="D66" t="str">
            <v>Procedimiento Reconocimiento de Entidades Reconocidas de Autorregulación del Sector Valuador</v>
          </cell>
        </row>
        <row r="67">
          <cell r="A67" t="str">
            <v>RT02-P01</v>
          </cell>
          <cell r="B67" t="str">
            <v>VIGILANCIA Y CONTROL DE REGLAMENTOS TÉCNICOS, METROLOGÍA LEGAL Y PRECIOS</v>
          </cell>
          <cell r="C67" t="str">
            <v>Procedimiento</v>
          </cell>
          <cell r="D67" t="str">
            <v>Procedimiento Actuaciones para la vigilancia del régimen de control de precios</v>
          </cell>
        </row>
        <row r="68">
          <cell r="A68" t="str">
            <v>RT02-P02</v>
          </cell>
          <cell r="B68" t="str">
            <v>VIGILANCIA Y CONTROL DE REGLAMENTOS TÉCNICOS, METROLOGÍA LEGAL Y PRECIOS</v>
          </cell>
          <cell r="C68" t="str">
            <v>Procedimiento</v>
          </cell>
          <cell r="D68" t="str">
            <v>Procedimiento Registro Obligatorio de Fabricantes e Importadores</v>
          </cell>
        </row>
        <row r="69">
          <cell r="A69" t="str">
            <v>RT02-P03</v>
          </cell>
          <cell r="B69" t="str">
            <v>VIGILANCIA Y CONTROL DE REGLAMENTOS TÉCNICOS, METROLOGÍA LEGAL Y PRECIOS</v>
          </cell>
          <cell r="C69" t="str">
            <v>Procedimiento</v>
          </cell>
          <cell r="D69" t="str">
            <v>Procedimiento Actuaciones preliminares para el control y la vigilancia de Reglamentos Técnicos, Metrología Legal e Hidrocarburos</v>
          </cell>
        </row>
        <row r="70">
          <cell r="A70" t="str">
            <v>RT02-P04</v>
          </cell>
          <cell r="B70" t="str">
            <v>VIGILANCIA Y CONTROL DE REGLAMENTOS TÉCNICOS, METROLOGÍA LEGAL Y PRECIOS</v>
          </cell>
          <cell r="C70" t="str">
            <v>Procedimiento</v>
          </cell>
          <cell r="D70" t="str">
            <v>Procedimiento Ventanilla Unica de Comercio Exterior</v>
          </cell>
        </row>
        <row r="71">
          <cell r="A71" t="str">
            <v>RT02-I01</v>
          </cell>
          <cell r="B71" t="str">
            <v>VIGILANCIA Y CONTROL DE REGLAMENTOS TÉCNICOS, METROLOGÍA LEGAL Y PRECIOS</v>
          </cell>
          <cell r="C71" t="str">
            <v>Instructivo</v>
          </cell>
          <cell r="D71" t="str">
            <v>Instructivo mecanismos de selección del área reglamentada y del sector para la inspección y la verificación</v>
          </cell>
        </row>
        <row r="72">
          <cell r="A72" t="str">
            <v>RT02-I02</v>
          </cell>
          <cell r="B72" t="str">
            <v>VIGILANCIA Y CONTROL DE REGLAMENTOS TÉCNICOS, METROLOGÍA LEGAL Y PRECIOS</v>
          </cell>
          <cell r="C72" t="str">
            <v>Instructivo</v>
          </cell>
          <cell r="D72" t="str">
            <v>Instructivo para el control, mantenimiento y calibración de los equipos del laboratorio de metrología legal</v>
          </cell>
        </row>
        <row r="73">
          <cell r="A73" t="str">
            <v>RT03-P01</v>
          </cell>
          <cell r="B73" t="str">
            <v>CALIBRACION DE MASA Y VOLUMEN</v>
          </cell>
          <cell r="C73" t="str">
            <v>Procedimiento</v>
          </cell>
          <cell r="D73" t="str">
            <v>Producto no conforme de los laboratorios de masa (pesas y blanzas) y volumen</v>
          </cell>
        </row>
        <row r="74">
          <cell r="A74" t="str">
            <v>RT03-P02</v>
          </cell>
          <cell r="B74" t="str">
            <v>CALIBRACION DE MASA Y VOLUMEN</v>
          </cell>
          <cell r="C74" t="str">
            <v>Procedimiento</v>
          </cell>
          <cell r="D74" t="str">
            <v>Procedimientode manipulación segura, transporte y almacenamiento de equipos y patrones</v>
          </cell>
        </row>
        <row r="75">
          <cell r="A75" t="str">
            <v>RT03-P03</v>
          </cell>
          <cell r="B75" t="str">
            <v>CALIBRACION DE MASA Y VOLUMEN</v>
          </cell>
          <cell r="C75" t="str">
            <v>Procedimiento</v>
          </cell>
          <cell r="D75" t="str">
            <v>Procedimiento de copmetencia, imparcialidad, juicio o integridad operativa</v>
          </cell>
        </row>
        <row r="76">
          <cell r="A76" t="str">
            <v>RT03-P04</v>
          </cell>
          <cell r="B76" t="str">
            <v>CALIBRACION DE MASA Y VOLUMEN</v>
          </cell>
          <cell r="C76" t="str">
            <v>Procedimiento</v>
          </cell>
          <cell r="D76" t="str">
            <v>Procedimiento de calibración de recipientes volumétricos</v>
          </cell>
        </row>
        <row r="77">
          <cell r="A77" t="str">
            <v>RT03-P05</v>
          </cell>
          <cell r="B77" t="str">
            <v>CALIBRACION DE MASA Y VOLUMEN</v>
          </cell>
          <cell r="C77" t="str">
            <v>Procedimiento</v>
          </cell>
          <cell r="D77" t="str">
            <v>Procedimiento de calibración de balanzas</v>
          </cell>
        </row>
        <row r="78">
          <cell r="A78" t="str">
            <v>RT03-P06</v>
          </cell>
          <cell r="B78" t="str">
            <v>CALIBRACION DE MASA Y VOLUMEN</v>
          </cell>
          <cell r="C78" t="str">
            <v>Procedimiento</v>
          </cell>
          <cell r="D78" t="str">
            <v>Procedimiento de calibración de pesas</v>
          </cell>
        </row>
        <row r="79">
          <cell r="A79" t="str">
            <v>RT03-P07</v>
          </cell>
          <cell r="B79" t="str">
            <v>CALIBRACION DE MASA Y VOLUMEN</v>
          </cell>
          <cell r="C79" t="str">
            <v>Procedimiento</v>
          </cell>
          <cell r="D79" t="str">
            <v>Procedimiento seguimiento a condiciones ambientales</v>
          </cell>
        </row>
        <row r="80">
          <cell r="A80" t="str">
            <v>RT03-P08</v>
          </cell>
          <cell r="B80" t="str">
            <v>CALIBRACION DE MASA Y VOLUMEN</v>
          </cell>
          <cell r="C80" t="str">
            <v>Procedimiento</v>
          </cell>
          <cell r="D80" t="str">
            <v>procedimiento revisión de pedidos, ofertas y contratos de los laboratorios de masa (pesas y balanzas)y volumen</v>
          </cell>
        </row>
        <row r="81">
          <cell r="A81" t="str">
            <v>RT03-P09</v>
          </cell>
          <cell r="B81" t="str">
            <v>CALIBRACION DE MASA Y VOLUMEN</v>
          </cell>
          <cell r="C81" t="str">
            <v>Procedimiento</v>
          </cell>
          <cell r="D81" t="str">
            <v>Procedimiento para verificaciones intermedias de pesas</v>
          </cell>
        </row>
        <row r="82">
          <cell r="A82" t="str">
            <v>RT03-P10</v>
          </cell>
          <cell r="B82" t="str">
            <v>CALIBRACION DE MASA Y VOLUMEN</v>
          </cell>
          <cell r="C82" t="str">
            <v>Procedimiento</v>
          </cell>
          <cell r="D82" t="str">
            <v>Propcedimiento recepción, manipulación transporte, protección, almacenamiento y conservación de los Items a calibrar</v>
          </cell>
        </row>
        <row r="83">
          <cell r="A83" t="str">
            <v>RT03-P11</v>
          </cell>
          <cell r="B83" t="str">
            <v>CALIBRACION DE MASA Y VOLUMEN</v>
          </cell>
          <cell r="C83" t="str">
            <v>Procedimiento</v>
          </cell>
          <cell r="D83" t="str">
            <v>Procedimiento de aseguramiento de la calidad de los resultados de calibración</v>
          </cell>
        </row>
        <row r="84">
          <cell r="A84" t="str">
            <v>RT03-P12</v>
          </cell>
          <cell r="B84" t="str">
            <v>CALIBRACION DE MASA Y VOLUMEN</v>
          </cell>
          <cell r="C84" t="str">
            <v>Procedimiento</v>
          </cell>
          <cell r="D84" t="str">
            <v>Procedimiento para la protección de la información confidencial y los derechos de propiedad del ususario</v>
          </cell>
        </row>
        <row r="85">
          <cell r="A85" t="str">
            <v>RT03-P13</v>
          </cell>
          <cell r="B85" t="str">
            <v>CALIBRACION DE MASA Y VOLUMEN</v>
          </cell>
          <cell r="C85" t="str">
            <v>Procedimiento</v>
          </cell>
          <cell r="D85" t="str">
            <v>De verificaciones intermedias de recipientes volumétricos</v>
          </cell>
        </row>
        <row r="86">
          <cell r="A86" t="str">
            <v>RT03-P14</v>
          </cell>
          <cell r="B86" t="str">
            <v>CALIBRACION DE MASA Y VOLUMEN</v>
          </cell>
          <cell r="C86" t="str">
            <v>Procedimiento</v>
          </cell>
          <cell r="D86" t="str">
            <v>Verificaciones intermedias de balanzas</v>
          </cell>
        </row>
        <row r="87">
          <cell r="A87" t="str">
            <v>RT03-P15</v>
          </cell>
          <cell r="B87" t="str">
            <v>CALIBRACION DE MASA Y VOLUMEN</v>
          </cell>
          <cell r="C87" t="str">
            <v>Procedimiento</v>
          </cell>
          <cell r="D87" t="str">
            <v>Procedimiento de auditorias tecnicas</v>
          </cell>
        </row>
        <row r="88">
          <cell r="A88" t="str">
            <v>AJ01-P01</v>
          </cell>
          <cell r="B88" t="str">
            <v>TRÁMITES JURISDICCIONALES - COMPETENCIA DESLEAL Y PROTECCIÓN DEL CONSUMIDOR </v>
          </cell>
          <cell r="C88" t="str">
            <v>Procedimiento</v>
          </cell>
          <cell r="D88" t="str">
            <v>Protección del consumidor y competencia desleal e infracción a los derechos de propiedad industrial</v>
          </cell>
        </row>
        <row r="89">
          <cell r="A89" t="str">
            <v>AJ01-I01</v>
          </cell>
          <cell r="B89" t="str">
            <v>TRÁMITES JURISDICCIONALES - COMPETENCIA DESLEAL Y PROTECCIÓN DEL CONSUMIDOR </v>
          </cell>
          <cell r="C89" t="str">
            <v>Instructivo</v>
          </cell>
          <cell r="D89" t="str">
            <v>Trámite para la verificación del cumplimiento</v>
          </cell>
        </row>
        <row r="90">
          <cell r="A90" t="str">
            <v>DA01-P01</v>
          </cell>
          <cell r="B90" t="str">
            <v>DIFUSIÓN Y APOYO -RED</v>
          </cell>
          <cell r="C90" t="str">
            <v>Procedimiento</v>
          </cell>
          <cell r="D90" t="str">
            <v>Procedimiento capacitación y socialización</v>
          </cell>
        </row>
        <row r="91">
          <cell r="A91" t="str">
            <v>DA01-P02</v>
          </cell>
          <cell r="B91" t="str">
            <v>DIFUSIÓN Y APOYO -RED</v>
          </cell>
          <cell r="C91" t="str">
            <v>Procedimiento</v>
          </cell>
          <cell r="D91" t="str">
            <v>Procedimiento formación preventiva -eppa</v>
          </cell>
        </row>
        <row r="92">
          <cell r="A92" t="str">
            <v>DA01-P03</v>
          </cell>
          <cell r="B92" t="str">
            <v>DIFUSIÓN Y APOYO -RED</v>
          </cell>
          <cell r="C92" t="str">
            <v>Procedimiento</v>
          </cell>
          <cell r="D92" t="str">
            <v>Procedimiento consufondo</v>
          </cell>
        </row>
        <row r="93">
          <cell r="A93" t="str">
            <v>DA01-I01</v>
          </cell>
          <cell r="B93" t="str">
            <v>DIFUSIÓN Y APOYO -RED</v>
          </cell>
          <cell r="C93" t="str">
            <v>Procedimiento</v>
          </cell>
          <cell r="D93" t="str">
            <v>Instructivo etapas previas operación componente promocion eppa</v>
          </cell>
        </row>
        <row r="94">
          <cell r="A94" t="str">
            <v>DA01-I02</v>
          </cell>
          <cell r="B94" t="str">
            <v>DIFUSIÓN Y APOYO -RED</v>
          </cell>
          <cell r="C94" t="str">
            <v>Procedimiento</v>
          </cell>
          <cell r="D94" t="str">
            <v>Instructivo actividades de difusión y comunicaciones  rnpc</v>
          </cell>
        </row>
        <row r="95">
          <cell r="A95" t="str">
            <v>DA01-I03</v>
          </cell>
          <cell r="B95" t="str">
            <v>DIFUSIÓN Y APOYO -RED</v>
          </cell>
          <cell r="C95" t="str">
            <v>Procedimiento</v>
          </cell>
          <cell r="D95" t="str">
            <v>Instructivo de evaluación de iniciativas consufondo</v>
          </cell>
        </row>
        <row r="96">
          <cell r="A96" t="str">
            <v>DA01-I04</v>
          </cell>
          <cell r="B96" t="str">
            <v>DIFUSIÓN Y APOYO -RED</v>
          </cell>
          <cell r="C96" t="str">
            <v>Procedimiento</v>
          </cell>
          <cell r="D96" t="str">
            <v>Instructivo de seguimiento de iniciativas consufondo</v>
          </cell>
        </row>
        <row r="97">
          <cell r="A97" t="str">
            <v>DA01-I05</v>
          </cell>
          <cell r="B97" t="str">
            <v>DIFUSIÓN Y APOYO -RED</v>
          </cell>
          <cell r="C97" t="str">
            <v>Procedimiento</v>
          </cell>
          <cell r="D97" t="str">
            <v xml:space="preserve">Instructivo jornadas de formación - participación ciudadana </v>
          </cell>
        </row>
        <row r="98">
          <cell r="A98" t="str">
            <v>DA01-I06</v>
          </cell>
          <cell r="B98" t="str">
            <v>DIFUSIÓN Y APOYO -RED</v>
          </cell>
          <cell r="C98" t="str">
            <v>Procedimiento</v>
          </cell>
          <cell r="D98" t="str">
            <v>Instructivo formación interna rnpc</v>
          </cell>
        </row>
        <row r="99">
          <cell r="A99" t="str">
            <v>DA02-P01</v>
          </cell>
          <cell r="B99" t="str">
            <v>ATANCIÓN CONSUMIDOR -RED</v>
          </cell>
          <cell r="C99" t="str">
            <v>Procedimiento</v>
          </cell>
          <cell r="D99" t="str">
            <v>Procedimiento atención consumidor rnpc</v>
          </cell>
        </row>
        <row r="100">
          <cell r="A100" t="str">
            <v>DA02-I01</v>
          </cell>
          <cell r="B100" t="str">
            <v>ATANCIÓN CONSUMIDOR -RED</v>
          </cell>
          <cell r="C100" t="str">
            <v>Procedimiento</v>
          </cell>
          <cell r="D100" t="str">
            <v>Instructivo etapas previas operación ruta consumidor</v>
          </cell>
        </row>
        <row r="101">
          <cell r="A101" t="str">
            <v>DA01-I02</v>
          </cell>
          <cell r="B101" t="str">
            <v>ATANCIÓN CONSUMIDOR -RED</v>
          </cell>
          <cell r="C101" t="str">
            <v>Procedimiento</v>
          </cell>
          <cell r="D101" t="str">
            <v>Instructivo actividades de difusión y comunicaciones  rnpc</v>
          </cell>
        </row>
        <row r="102">
          <cell r="A102" t="str">
            <v>DA02-I03</v>
          </cell>
          <cell r="B102" t="str">
            <v>ATANCIÓN CONSUMIDOR -RED</v>
          </cell>
          <cell r="C102" t="str">
            <v>Procedimiento</v>
          </cell>
          <cell r="D102" t="str">
            <v>Instructivo para el trámite de facilitaciones en las casas del consumidor</v>
          </cell>
        </row>
        <row r="103">
          <cell r="A103" t="str">
            <v>DA02-I04</v>
          </cell>
          <cell r="B103" t="str">
            <v>ATANCIÓN CONSUMIDOR -RED</v>
          </cell>
          <cell r="C103" t="str">
            <v>Procedimiento</v>
          </cell>
          <cell r="D103" t="str">
            <v>Instructivo construcción informes rnpc</v>
          </cell>
        </row>
        <row r="104">
          <cell r="A104" t="str">
            <v>DA02-I05</v>
          </cell>
          <cell r="B104" t="str">
            <v>ATANCIÓN CONSUMIDOR -RED</v>
          </cell>
          <cell r="C104" t="str">
            <v>Procedimiento</v>
          </cell>
          <cell r="D104" t="str">
            <v>Instructivo de reunión con alcaldes – ruta del consumidor</v>
          </cell>
        </row>
        <row r="105">
          <cell r="A105" t="str">
            <v>DA02-I06</v>
          </cell>
          <cell r="B105" t="str">
            <v>ATANCIÓN CONSUMIDOR -RED</v>
          </cell>
          <cell r="C105" t="str">
            <v>Procedimiento</v>
          </cell>
          <cell r="D105" t="str">
            <v>Instructivo para el trámite de facilitaciones en la ruta del consumidor</v>
          </cell>
        </row>
        <row r="106">
          <cell r="A106" t="str">
            <v>PD01-P01</v>
          </cell>
          <cell r="B106" t="str">
            <v>TRÁMITES ADMINISTRATIVOS PROTECCIÓN DE DATOS PERSONALES</v>
          </cell>
          <cell r="C106" t="str">
            <v>Procedimiento</v>
          </cell>
          <cell r="D106" t="str">
            <v>Investigaciones sobre posibles violaciones a las normas de protección de datos personales</v>
          </cell>
        </row>
        <row r="107">
          <cell r="A107" t="str">
            <v>PD01-P02</v>
          </cell>
          <cell r="B107" t="str">
            <v>TRÁMITES ADMINISTRATIVOS PROTECCIÓN DE DATOS PERSONALES</v>
          </cell>
          <cell r="C107" t="str">
            <v>Procedimiento</v>
          </cell>
          <cell r="D107" t="str">
            <v xml:space="preserve">Procedimiento para el trámite de reclamos relacionados con la protección del derecho de Hábeas Data  </v>
          </cell>
        </row>
        <row r="108">
          <cell r="A108" t="str">
            <v>PI01-P01</v>
          </cell>
          <cell r="B108" t="str">
            <v>REGISTRO Y DEPÓSITO DE SIGNOS DISTINTIVOS</v>
          </cell>
          <cell r="C108" t="str">
            <v>Procedimiento</v>
          </cell>
          <cell r="D108" t="str">
            <v>Registro de marcas de productos y servicios y lemas comerciales.</v>
          </cell>
        </row>
        <row r="109">
          <cell r="A109" t="str">
            <v>PI01-P02</v>
          </cell>
          <cell r="B109" t="str">
            <v>REGISTRO Y DEPÓSITO DE SIGNOS DISTINTIVOS</v>
          </cell>
          <cell r="C109" t="str">
            <v>Procedimiento</v>
          </cell>
          <cell r="D109" t="str">
            <v>Depósito de nombre y enseña comercial</v>
          </cell>
        </row>
        <row r="110">
          <cell r="A110" t="str">
            <v>PI01-P03</v>
          </cell>
          <cell r="B110" t="str">
            <v>REGISTRO Y DEPÓSITO DE SIGNOS DISTINTIVOS</v>
          </cell>
          <cell r="C110" t="str">
            <v>Procedimiento</v>
          </cell>
          <cell r="D110" t="str">
            <v>Cancelación de un registro marcario.</v>
          </cell>
        </row>
        <row r="111">
          <cell r="A111" t="str">
            <v>PI01-P04</v>
          </cell>
          <cell r="B111" t="str">
            <v>REGISTRO Y DEPÓSITO DE SIGNOS DISTINTIVOS</v>
          </cell>
          <cell r="C111" t="str">
            <v>Procedimiento</v>
          </cell>
          <cell r="D111" t="str">
            <v xml:space="preserve">Inscripciones en el registro de un signo distintivo </v>
          </cell>
        </row>
        <row r="112">
          <cell r="A112" t="str">
            <v>PI01-P06</v>
          </cell>
          <cell r="B112" t="str">
            <v>REGISTRO Y DEPÓSITO DE SIGNOS DISTINTIVOS</v>
          </cell>
          <cell r="C112" t="str">
            <v>Procedimiento</v>
          </cell>
          <cell r="D112" t="str">
            <v>Solicitud de declaración de protección de denominación de origen.</v>
          </cell>
        </row>
        <row r="113">
          <cell r="A113" t="str">
            <v>PI01-P07</v>
          </cell>
          <cell r="B113" t="str">
            <v>REGISTRO Y DEPÓSITO DE SIGNOS DISTINTIVOS</v>
          </cell>
          <cell r="C113" t="str">
            <v>Procedimiento</v>
          </cell>
          <cell r="D113" t="str">
            <v>Procedimiento para la delegación de la facultad de autorización de uso de una denominación de origen y la autorización de uso de una denominación de origen</v>
          </cell>
        </row>
        <row r="114">
          <cell r="A114" t="str">
            <v>PI01-I01</v>
          </cell>
          <cell r="B114" t="str">
            <v>REGISTRO Y DEPÓSITO DE SIGNOS DISTINTIVOS</v>
          </cell>
          <cell r="C114" t="str">
            <v>Instructivo</v>
          </cell>
          <cell r="D114" t="str">
            <v>Signos distintivos</v>
          </cell>
        </row>
        <row r="115">
          <cell r="A115" t="str">
            <v>PI01-I02</v>
          </cell>
          <cell r="B115" t="str">
            <v>REGISTRO Y DEPÓSITO DE SIGNOS DISTINTIVOS</v>
          </cell>
          <cell r="C115" t="str">
            <v>Instructivo</v>
          </cell>
          <cell r="D115" t="str">
            <v>Protocolo de audiencias para resolver un recurso de apelación contra acto administrativo</v>
          </cell>
        </row>
        <row r="116">
          <cell r="A116" t="str">
            <v>PI02-P01</v>
          </cell>
          <cell r="B116" t="str">
            <v>CONCESIÓN DE NUEVAS CREACIONES</v>
          </cell>
          <cell r="C116" t="str">
            <v>Procedimiento</v>
          </cell>
          <cell r="D116" t="str">
            <v>Concesión de título de patente de invención.</v>
          </cell>
        </row>
        <row r="117">
          <cell r="A117" t="str">
            <v>PI02-P03</v>
          </cell>
          <cell r="B117" t="str">
            <v>CONCESIÓN DE NUEVAS CREACIONES</v>
          </cell>
          <cell r="C117" t="str">
            <v>Procedimiento</v>
          </cell>
          <cell r="D117" t="str">
            <v>Registro de diseño industrial.</v>
          </cell>
        </row>
        <row r="118">
          <cell r="A118" t="str">
            <v>PI02-P04</v>
          </cell>
          <cell r="B118" t="str">
            <v>CONCESIÓN DE NUEVAS CREACIONES</v>
          </cell>
          <cell r="C118" t="str">
            <v>Procedimiento</v>
          </cell>
          <cell r="D118" t="str">
            <v>Registro de esquema de trazado circuitos integrados.</v>
          </cell>
        </row>
        <row r="119">
          <cell r="A119" t="str">
            <v>PI02-P05</v>
          </cell>
          <cell r="B119" t="str">
            <v>CONCESIÓN DE NUEVAS CREACIONES</v>
          </cell>
          <cell r="C119" t="str">
            <v>Procedimiento</v>
          </cell>
          <cell r="D119" t="str">
            <v>Inscripción en el registro de una nueva creación.</v>
          </cell>
        </row>
        <row r="120">
          <cell r="A120" t="str">
            <v>PI02-I04</v>
          </cell>
          <cell r="B120" t="str">
            <v>CONCESIÓN DE NUEVAS CREACIONES</v>
          </cell>
          <cell r="C120" t="str">
            <v>Instructivo</v>
          </cell>
          <cell r="D120" t="str">
            <v>Examen de forma de una solicitud de registro de diseño industrial</v>
          </cell>
        </row>
        <row r="121">
          <cell r="A121" t="str">
            <v>PI02-I05</v>
          </cell>
          <cell r="B121" t="str">
            <v>CONCESIÓN DE NUEVAS CREACIONES</v>
          </cell>
          <cell r="C121" t="str">
            <v>Instructivo</v>
          </cell>
          <cell r="D121" t="str">
            <v>Examen de fondo o novedad de una solicitud de registro de diseño industrial</v>
          </cell>
        </row>
        <row r="122">
          <cell r="A122" t="str">
            <v>PI02-I06</v>
          </cell>
          <cell r="B122" t="str">
            <v>CONCESIÓN DE NUEVAS CREACIONES</v>
          </cell>
          <cell r="C122" t="str">
            <v>Instructivo</v>
          </cell>
          <cell r="D122" t="str">
            <v>Examen de forma y fondo de solicitudes de patentes de invención y modelos de utilidad</v>
          </cell>
        </row>
        <row r="123">
          <cell r="A123" t="str">
            <v>PI03-P01</v>
          </cell>
          <cell r="B123" t="str">
            <v>TRANSFERENCIA DE INFORMACIÓN TECNOLÓGICA BASADA EN PATENTES</v>
          </cell>
          <cell r="C123" t="str">
            <v>Procedimiento</v>
          </cell>
          <cell r="D123" t="str">
            <v xml:space="preserve">Búsqueda y vigilancia tecnológica </v>
          </cell>
        </row>
        <row r="124">
          <cell r="A124" t="str">
            <v>PI03-I01</v>
          </cell>
          <cell r="B124" t="str">
            <v>TRANSFERENCIA DE INFORMACIÓN TECNOLÓGICA BASADA EN PATENTES</v>
          </cell>
          <cell r="C124" t="str">
            <v>Instructivo</v>
          </cell>
          <cell r="D124" t="str">
            <v>Consulta de bases de datos de patentes</v>
          </cell>
        </row>
        <row r="125">
          <cell r="A125" t="str">
            <v>DA01-P01</v>
          </cell>
          <cell r="B125" t="str">
            <v>DIFUSIÓN Y APOYO-RED</v>
          </cell>
          <cell r="C125" t="str">
            <v>Procedimiento</v>
          </cell>
          <cell r="D125" t="str">
            <v>Capacitación y socialización</v>
          </cell>
        </row>
        <row r="126">
          <cell r="A126" t="str">
            <v>DA01-P02</v>
          </cell>
          <cell r="B126" t="str">
            <v>DIFUSIÓN Y APOYO-RED</v>
          </cell>
          <cell r="C126" t="str">
            <v>Procedimiento</v>
          </cell>
          <cell r="D126" t="str">
            <v>Formación preventiva EPPA</v>
          </cell>
        </row>
        <row r="127">
          <cell r="A127" t="str">
            <v>DA01-P03</v>
          </cell>
          <cell r="B127" t="str">
            <v>DIFUSIÓN Y APOYO-RED</v>
          </cell>
          <cell r="C127" t="str">
            <v>Procedimiento</v>
          </cell>
          <cell r="D127" t="str">
            <v>Consufondo</v>
          </cell>
        </row>
        <row r="128">
          <cell r="A128" t="str">
            <v>DA01-I01</v>
          </cell>
          <cell r="B128" t="str">
            <v>DIFUSIÓN Y APOYO-RED</v>
          </cell>
          <cell r="C128" t="str">
            <v>Instructivo</v>
          </cell>
          <cell r="D128" t="str">
            <v>Etapas previas operación componente promoción EPPA</v>
          </cell>
        </row>
        <row r="129">
          <cell r="A129" t="str">
            <v>DA01-I02</v>
          </cell>
          <cell r="B129" t="str">
            <v>DIFUSIÓN Y APOYO-RED</v>
          </cell>
          <cell r="C129" t="str">
            <v>Instructivo</v>
          </cell>
          <cell r="D129" t="str">
            <v>Actividades de difusión y comunicaciones RNPC</v>
          </cell>
        </row>
        <row r="130">
          <cell r="A130" t="str">
            <v>DA01-I03</v>
          </cell>
          <cell r="B130" t="str">
            <v>DIFUSIÓN Y APOYO-RED</v>
          </cell>
          <cell r="C130" t="str">
            <v>Instructivo</v>
          </cell>
          <cell r="D130" t="str">
            <v>Evaluación de iniciativas CONSUFONDO</v>
          </cell>
        </row>
        <row r="131">
          <cell r="A131" t="str">
            <v>DA01-I04</v>
          </cell>
          <cell r="B131" t="str">
            <v>DIFUSIÓN Y APOYO-RED</v>
          </cell>
          <cell r="C131" t="str">
            <v>Instructivo</v>
          </cell>
          <cell r="D131" t="str">
            <v>Seguimiento iniciativas CONSUFONDO</v>
          </cell>
        </row>
        <row r="132">
          <cell r="A132" t="str">
            <v>DA01-I05</v>
          </cell>
          <cell r="B132" t="str">
            <v>DIFUSIÓN Y APOYO-RED</v>
          </cell>
          <cell r="C132" t="str">
            <v>Instructivo</v>
          </cell>
          <cell r="D132" t="str">
            <v>Jornadas de formación-participación ciudadana</v>
          </cell>
        </row>
        <row r="133">
          <cell r="A133" t="str">
            <v>DA01-I06</v>
          </cell>
          <cell r="B133" t="str">
            <v>DIFUSIÓN Y APOYO-RED</v>
          </cell>
          <cell r="C133" t="str">
            <v>Instructivo</v>
          </cell>
          <cell r="D133" t="str">
            <v>Formación interna RNP</v>
          </cell>
        </row>
        <row r="134">
          <cell r="A134" t="str">
            <v>DA02-P01</v>
          </cell>
          <cell r="B134" t="str">
            <v>ATENCIÓN CONSUMIDOR -RED</v>
          </cell>
          <cell r="C134" t="str">
            <v>Procedimiento</v>
          </cell>
          <cell r="D134" t="str">
            <v>Atención consumidor RNPC</v>
          </cell>
        </row>
        <row r="135">
          <cell r="A135" t="str">
            <v>DA02-I01</v>
          </cell>
          <cell r="B135" t="str">
            <v>ATENCIÓN CONSUMIDOR -RED</v>
          </cell>
          <cell r="C135" t="str">
            <v>Instructivo</v>
          </cell>
          <cell r="D135" t="str">
            <v>Etapas previas operación ruta consumidor</v>
          </cell>
        </row>
        <row r="136">
          <cell r="A136" t="str">
            <v>DA02-I02</v>
          </cell>
          <cell r="B136" t="str">
            <v>ATENCIÓN CONSUMIDOR -RED</v>
          </cell>
          <cell r="C136" t="str">
            <v>Instructivo</v>
          </cell>
          <cell r="D136" t="str">
            <v>Etapas previas operación casa consumidor</v>
          </cell>
        </row>
        <row r="137">
          <cell r="A137" t="str">
            <v>DA02-I03</v>
          </cell>
          <cell r="B137" t="str">
            <v>ATENCIÓN CONSUMIDOR -RED</v>
          </cell>
          <cell r="C137" t="str">
            <v>Instructivo</v>
          </cell>
          <cell r="D137" t="str">
            <v>Trámite de facilitaciones en las casas del consumidor</v>
          </cell>
        </row>
        <row r="138">
          <cell r="A138" t="str">
            <v>DA02-I04</v>
          </cell>
          <cell r="B138" t="str">
            <v>ATENCIÓN CONSUMIDOR -RED</v>
          </cell>
          <cell r="C138" t="str">
            <v>Instructivo</v>
          </cell>
          <cell r="D138" t="str">
            <v>construcción informes RNPC</v>
          </cell>
        </row>
        <row r="139">
          <cell r="A139" t="str">
            <v>DA02-I05</v>
          </cell>
          <cell r="B139" t="str">
            <v>ATENCIÓN CONSUMIDOR -RED</v>
          </cell>
          <cell r="C139" t="str">
            <v>Instructivo</v>
          </cell>
          <cell r="D139" t="str">
            <v>Reunión con alcaldes -Ruta del consumidor</v>
          </cell>
        </row>
        <row r="140">
          <cell r="A140" t="str">
            <v>DA02-I06</v>
          </cell>
          <cell r="B140" t="str">
            <v>ATENCIÓN CONSUMIDOR -RED</v>
          </cell>
          <cell r="C140" t="str">
            <v>Instructivo</v>
          </cell>
          <cell r="D140" t="str">
            <v>Trámite de facilitaciones en la ruta del consumidor</v>
          </cell>
        </row>
        <row r="141">
          <cell r="A141" t="str">
            <v>GT02-R01</v>
          </cell>
          <cell r="B141" t="str">
            <v>ADMINISTRACIÓN, GESTIÓN Y DESARROLLO DEL TALENTO HUMANO </v>
          </cell>
          <cell r="C141" t="str">
            <v>Reglamento</v>
          </cell>
          <cell r="D141" t="str">
            <v>Reglamento Interno de Trabajo</v>
          </cell>
        </row>
        <row r="142">
          <cell r="A142" t="str">
            <v>GT02-P02</v>
          </cell>
          <cell r="B142" t="str">
            <v>ADMINISTRACIÓN, GESTIÓN Y DESARROLLO DEL TALENTO HUMANO </v>
          </cell>
          <cell r="C142" t="str">
            <v>Procedimiento</v>
          </cell>
          <cell r="D142" t="str">
            <v>Evaluación de desempeño</v>
          </cell>
        </row>
        <row r="143">
          <cell r="A143" t="str">
            <v>GT02-P03</v>
          </cell>
          <cell r="B143" t="str">
            <v>ADMINISTRACIÓN, GESTIÓN Y DESARROLLO DEL TALENTO HUMANO </v>
          </cell>
          <cell r="C143" t="str">
            <v>Procedimiento</v>
          </cell>
          <cell r="D143" t="str">
            <v>Comisiones</v>
          </cell>
        </row>
        <row r="144">
          <cell r="A144" t="str">
            <v>GT02-P04</v>
          </cell>
          <cell r="B144" t="str">
            <v>ADMINISTRACIÓN, GESTIÓN Y DESARROLLO DEL TALENTO HUMANO </v>
          </cell>
          <cell r="C144" t="str">
            <v>Procedimiento</v>
          </cell>
          <cell r="D144" t="str">
            <v>Nómina</v>
          </cell>
        </row>
        <row r="145">
          <cell r="A145" t="str">
            <v>GT02-P05</v>
          </cell>
          <cell r="B145" t="str">
            <v>ADMINISTRACIÓN, GESTIÓN Y DESARROLLO DEL TALENTO HUMANO </v>
          </cell>
          <cell r="C145" t="str">
            <v>Procedimiento</v>
          </cell>
          <cell r="D145" t="str">
            <v xml:space="preserve">Asignación y seguimiento de objetivos para funcionarios provisionales </v>
          </cell>
        </row>
        <row r="146">
          <cell r="A146" t="str">
            <v>GT02-I02</v>
          </cell>
          <cell r="B146" t="str">
            <v>ADMINISTRACIÓN, GESTIÓN Y DESARROLLO DEL TALENTO HUMANO </v>
          </cell>
          <cell r="C146" t="str">
            <v>Instructivo</v>
          </cell>
          <cell r="D146" t="str">
            <v xml:space="preserve">Liquidación de prestaciones sociales y contribuciones asociadas a la nómina </v>
          </cell>
        </row>
        <row r="147">
          <cell r="A147" t="str">
            <v>GT02-P06</v>
          </cell>
          <cell r="B147" t="str">
            <v>ADMINISTRACIÓN, GESTIÓN Y DESARROLLO DEL TALENTO HUMANO </v>
          </cell>
          <cell r="C147" t="str">
            <v>Procedimiento</v>
          </cell>
          <cell r="D147" t="str">
            <v>procedimiento de Capacitación</v>
          </cell>
        </row>
        <row r="148">
          <cell r="A148" t="str">
            <v>GT02-P07</v>
          </cell>
          <cell r="B148" t="str">
            <v>ADMINISTRACIÓN, GESTIÓN Y DESARROLLO DEL TALENTO HUMANO </v>
          </cell>
          <cell r="C148" t="str">
            <v>Procedimiento</v>
          </cell>
          <cell r="D148" t="str">
            <v>Procedimiento Acuerdos de Gestión</v>
          </cell>
        </row>
        <row r="149">
          <cell r="A149" t="str">
            <v>GT02-P08</v>
          </cell>
          <cell r="B149" t="str">
            <v>ADMINISTRACIÓN, GESTIÓN Y DESARROLLO DEL TALENTO HUMANO </v>
          </cell>
          <cell r="C149" t="str">
            <v>Procedimiento</v>
          </cell>
          <cell r="D149" t="str">
            <v>Procedimiento de Teletrabajo</v>
          </cell>
        </row>
        <row r="150">
          <cell r="A150" t="str">
            <v>GT02-P09</v>
          </cell>
          <cell r="B150" t="str">
            <v>ADMINISTRACIÓN, GESTIÓN Y DESARROLLO DEL TALENTO HUMANO </v>
          </cell>
          <cell r="C150" t="str">
            <v>Procedimiento</v>
          </cell>
          <cell r="D150" t="str">
            <v>Vinculación de personal</v>
          </cell>
        </row>
        <row r="151">
          <cell r="A151" t="str">
            <v>GT02-P10</v>
          </cell>
          <cell r="B151" t="str">
            <v>ADMINISTRACIÓN, GESTIÓN Y DESARROLLO DEL TALENTO HUMANO </v>
          </cell>
          <cell r="C151" t="str">
            <v>Procedimiento</v>
          </cell>
          <cell r="D151" t="str">
            <v>Gastos de desplazamiento para contratistas</v>
          </cell>
        </row>
        <row r="152">
          <cell r="A152" t="str">
            <v>GT02-P11</v>
          </cell>
          <cell r="B152" t="str">
            <v>ADMINISTRACIÓN, GESTIÓN Y DESARROLLO DEL TALENTO HUMANO </v>
          </cell>
          <cell r="C152" t="str">
            <v>Procedimiento</v>
          </cell>
          <cell r="D152" t="str">
            <v xml:space="preserve">Otorgamiento de becas académicas por organismos internacionales </v>
          </cell>
        </row>
        <row r="153">
          <cell r="A153" t="str">
            <v>GT03-P01</v>
          </cell>
          <cell r="B153" t="str">
            <v>CONTROL DISCIPLINARIO INTERNO</v>
          </cell>
          <cell r="C153" t="str">
            <v>Procedimiento</v>
          </cell>
          <cell r="D153" t="str">
            <v>Procesos disciplinarios</v>
          </cell>
        </row>
        <row r="154">
          <cell r="A154" t="str">
            <v>GD01-M01</v>
          </cell>
          <cell r="B154" t="str">
            <v>GESTIÓN DOCUMENTAL</v>
          </cell>
          <cell r="C154" t="str">
            <v>Manual</v>
          </cell>
          <cell r="D154" t="str">
            <v>Manual de archivo y retención documental</v>
          </cell>
        </row>
        <row r="155">
          <cell r="A155" t="str">
            <v>GD01-M02</v>
          </cell>
          <cell r="B155" t="str">
            <v>GESTIÓN DOCUMENTAL</v>
          </cell>
          <cell r="C155" t="str">
            <v>Manual</v>
          </cell>
          <cell r="D155" t="str">
            <v>Manual de correspondencia y sistema de trámites</v>
          </cell>
        </row>
        <row r="156">
          <cell r="A156" t="str">
            <v>GD01-I01</v>
          </cell>
          <cell r="B156" t="str">
            <v>GESTIÓN DOCUMENTAL</v>
          </cell>
          <cell r="C156" t="str">
            <v>Instructivo</v>
          </cell>
          <cell r="D156" t="str">
            <v>Aplicación tablas de retención documental</v>
          </cell>
        </row>
        <row r="157">
          <cell r="A157" t="str">
            <v>GD01-I03</v>
          </cell>
          <cell r="B157" t="str">
            <v>GESTIÓN DOCUMENTAL</v>
          </cell>
          <cell r="C157" t="str">
            <v>Instructivo</v>
          </cell>
          <cell r="D157" t="str">
            <v>Uso de testigos Documentales</v>
          </cell>
        </row>
        <row r="158">
          <cell r="A158" t="str">
            <v>GD01-G01</v>
          </cell>
          <cell r="B158" t="str">
            <v>GESTIÓN DOCUMENTAL</v>
          </cell>
          <cell r="C158" t="str">
            <v>Programa</v>
          </cell>
          <cell r="D158" t="str">
            <v>Programa de Gestión Documental de la SIC</v>
          </cell>
        </row>
        <row r="159">
          <cell r="A159" t="str">
            <v>GA01-M01</v>
          </cell>
          <cell r="B159" t="str">
            <v>CONTRATACIÓN</v>
          </cell>
          <cell r="C159" t="str">
            <v>Manual</v>
          </cell>
          <cell r="D159" t="str">
            <v>Manual de Contratación</v>
          </cell>
        </row>
        <row r="160">
          <cell r="A160" t="str">
            <v>GA01-P01</v>
          </cell>
          <cell r="B160" t="str">
            <v>CONTRATACIÓN</v>
          </cell>
          <cell r="C160" t="str">
            <v>Procedimiento</v>
          </cell>
          <cell r="D160" t="str">
            <v>Procedimiento Cooperación internacional</v>
          </cell>
        </row>
        <row r="161">
          <cell r="A161" t="str">
            <v>GA01-M03</v>
          </cell>
          <cell r="B161" t="str">
            <v>CONTRATACIÓN</v>
          </cell>
          <cell r="C161" t="str">
            <v>Manual</v>
          </cell>
          <cell r="D161" t="str">
            <v>Supervisión e interventoría de contratos y/o convenios</v>
          </cell>
        </row>
        <row r="162">
          <cell r="A162" t="str">
            <v>GA01-I01</v>
          </cell>
          <cell r="B162" t="str">
            <v>CONTRATACIÓN</v>
          </cell>
          <cell r="C162" t="str">
            <v>Instructivo</v>
          </cell>
          <cell r="D162" t="str">
            <v>Instructivo para la atención de invitados internacionales</v>
          </cell>
        </row>
        <row r="163">
          <cell r="A163" t="str">
            <v>GA02-M01</v>
          </cell>
          <cell r="B163" t="str">
            <v>INVENTARIOS</v>
          </cell>
          <cell r="C163" t="str">
            <v>Manual</v>
          </cell>
          <cell r="D163" t="str">
            <v>Manual administración de bienes devolutivos y de consumo</v>
          </cell>
        </row>
        <row r="164">
          <cell r="A164" t="str">
            <v>GA03-M01</v>
          </cell>
          <cell r="B164" t="str">
            <v>SERVICIOS ADMINISTRATIVOS</v>
          </cell>
          <cell r="C164" t="str">
            <v>Manual</v>
          </cell>
          <cell r="D164" t="str">
            <v>Manual de Contingencias</v>
          </cell>
        </row>
        <row r="165">
          <cell r="A165" t="str">
            <v>GA03-M02</v>
          </cell>
          <cell r="B165" t="str">
            <v>SERVICIOS ADMINISTRATIVOS</v>
          </cell>
          <cell r="C165" t="str">
            <v>Manual</v>
          </cell>
          <cell r="D165" t="str">
            <v>Manual de servicios administrativos</v>
          </cell>
        </row>
        <row r="166">
          <cell r="A166" t="str">
            <v>GA03-G04</v>
          </cell>
          <cell r="B166" t="str">
            <v>SERVICIOS ADMINISTRATIVOS</v>
          </cell>
          <cell r="C166" t="str">
            <v>Programa</v>
          </cell>
          <cell r="D166" t="str">
            <v>Programa de mantenimiento preventivo y/o correctivo de bienes muebles e inmuebles</v>
          </cell>
        </row>
        <row r="167">
          <cell r="A167" t="str">
            <v>GA03-G05</v>
          </cell>
          <cell r="B167" t="str">
            <v>SERVICIOS ADMINISTRATIVOS</v>
          </cell>
          <cell r="C167" t="str">
            <v>Programa</v>
          </cell>
          <cell r="D167" t="str">
            <v>Programa de mantenimiento preventivo y/o correctivo del parque automotor</v>
          </cell>
        </row>
        <row r="168">
          <cell r="A168" t="str">
            <v>GF01-M01</v>
          </cell>
          <cell r="B168" t="str">
            <v>GESTION FINANCIERA</v>
          </cell>
          <cell r="C168" t="str">
            <v>Manual</v>
          </cell>
          <cell r="D168" t="str">
            <v>Manual gestión contable</v>
          </cell>
        </row>
        <row r="169">
          <cell r="A169" t="str">
            <v>GF01-M02</v>
          </cell>
          <cell r="B169" t="str">
            <v>GESTION FINANCIERA</v>
          </cell>
          <cell r="C169" t="str">
            <v>Manual</v>
          </cell>
          <cell r="D169" t="str">
            <v>Manual de Cartera</v>
          </cell>
        </row>
        <row r="170">
          <cell r="A170" t="str">
            <v>GF02-M01</v>
          </cell>
          <cell r="B170" t="str">
            <v>GESTION FINANCIERA</v>
          </cell>
          <cell r="C170" t="str">
            <v>Manual</v>
          </cell>
          <cell r="D170" t="str">
            <v>Manual presupuesto de gasto e ingreso</v>
          </cell>
        </row>
        <row r="171">
          <cell r="A171" t="str">
            <v>GF02-P01</v>
          </cell>
          <cell r="B171" t="str">
            <v>GESTION FINANCIERA</v>
          </cell>
          <cell r="C171" t="str">
            <v>Procedimiento</v>
          </cell>
          <cell r="D171" t="str">
            <v>Devoluciones</v>
          </cell>
        </row>
        <row r="172">
          <cell r="A172" t="str">
            <v>GF03-M01</v>
          </cell>
          <cell r="B172" t="str">
            <v>GESTION FINANCIERA</v>
          </cell>
          <cell r="C172" t="str">
            <v>Manual</v>
          </cell>
          <cell r="D172" t="str">
            <v>Manual de Tesorería</v>
          </cell>
        </row>
        <row r="173">
          <cell r="A173" t="str">
            <v>GF03-P01</v>
          </cell>
          <cell r="B173" t="str">
            <v>GESTION FINANCIERA</v>
          </cell>
          <cell r="C173" t="str">
            <v>Procedimiento</v>
          </cell>
          <cell r="D173" t="str">
            <v>Procedimiento Gestión de Pago</v>
          </cell>
        </row>
        <row r="174">
          <cell r="A174" t="str">
            <v>GF03-P02</v>
          </cell>
          <cell r="B174" t="str">
            <v>GESTION FINANCIERA</v>
          </cell>
          <cell r="C174" t="str">
            <v>Procedimiento</v>
          </cell>
          <cell r="D174" t="str">
            <v xml:space="preserve">Procedimiento Gestión Títulos De Depósito Judicial </v>
          </cell>
        </row>
        <row r="175">
          <cell r="A175" t="str">
            <v>GF03-I01</v>
          </cell>
          <cell r="B175" t="str">
            <v>GESTION FINANCIERA</v>
          </cell>
          <cell r="C175" t="str">
            <v>Instructivo</v>
          </cell>
          <cell r="D175" t="str">
            <v>Instructivo Caja Menor</v>
          </cell>
        </row>
        <row r="176">
          <cell r="A176" t="str">
            <v>GJ01-I01</v>
          </cell>
          <cell r="B176" t="str">
            <v>COBRO COACTIVO</v>
          </cell>
          <cell r="C176" t="str">
            <v>Instructivo</v>
          </cell>
          <cell r="D176" t="str">
            <v>Actos administrativos que imponen sanciones pecuniarias</v>
          </cell>
        </row>
        <row r="177">
          <cell r="A177" t="str">
            <v>GJ01-P01</v>
          </cell>
          <cell r="B177" t="str">
            <v>COBRO COACTIVO</v>
          </cell>
          <cell r="C177" t="str">
            <v>Procedimiento</v>
          </cell>
          <cell r="D177" t="str">
            <v>Cobro Coactivo</v>
          </cell>
        </row>
        <row r="178">
          <cell r="A178" t="str">
            <v>GJ02-M01</v>
          </cell>
          <cell r="B178" t="str">
            <v>GESTIÓN JUDICIAL</v>
          </cell>
          <cell r="C178" t="str">
            <v>Manual</v>
          </cell>
          <cell r="D178" t="str">
            <v>Prevención de daño antijurídico</v>
          </cell>
        </row>
        <row r="179">
          <cell r="A179" t="str">
            <v>GJ02-M02</v>
          </cell>
          <cell r="B179" t="str">
            <v>GESTIÓN JUDICIAL</v>
          </cell>
          <cell r="C179" t="str">
            <v>Manual</v>
          </cell>
          <cell r="D179" t="str">
            <v>Aplicación de conciliaciones y mecanismos de arreglo directo</v>
          </cell>
        </row>
        <row r="180">
          <cell r="A180" t="str">
            <v>GJ02-M03</v>
          </cell>
          <cell r="B180" t="str">
            <v>GESTIÓN JUDICIAL</v>
          </cell>
          <cell r="C180" t="str">
            <v>Manual</v>
          </cell>
          <cell r="D180" t="str">
            <v>Acción de repetición y llamamiento en garantía</v>
          </cell>
        </row>
        <row r="181">
          <cell r="A181" t="str">
            <v>GJ02-P01</v>
          </cell>
          <cell r="B181" t="str">
            <v>GESTIÓN JUDICIAL</v>
          </cell>
          <cell r="C181" t="str">
            <v>Procedimiento</v>
          </cell>
          <cell r="D181" t="str">
            <v>Procesos Contenciosos</v>
          </cell>
        </row>
        <row r="182">
          <cell r="A182" t="str">
            <v>GJ02-P02</v>
          </cell>
          <cell r="B182" t="str">
            <v>GESTIÓN JUDICIAL</v>
          </cell>
          <cell r="C182" t="str">
            <v>Procedimiento</v>
          </cell>
          <cell r="D182" t="str">
            <v>Acciones Constitucionales</v>
          </cell>
        </row>
        <row r="183">
          <cell r="A183" t="str">
            <v>GJ02-I01</v>
          </cell>
          <cell r="B183" t="str">
            <v>GESTIÓN JUDICIAL</v>
          </cell>
          <cell r="C183" t="str">
            <v>Instructivo</v>
          </cell>
          <cell r="D183" t="str">
            <v>Metodología para la actualización del pasivo contingente</v>
          </cell>
        </row>
        <row r="184">
          <cell r="A184" t="str">
            <v>GJ05-P01</v>
          </cell>
          <cell r="B184" t="str">
            <v>REGULACIÓN JURÍDICA</v>
          </cell>
          <cell r="C184" t="str">
            <v>Procedimiento</v>
          </cell>
          <cell r="D184" t="str">
            <v>Seguimiento legislativo</v>
          </cell>
        </row>
        <row r="185">
          <cell r="A185" t="str">
            <v>GJ05-P02</v>
          </cell>
          <cell r="B185" t="str">
            <v>REGULACIÓN JURÍDICA</v>
          </cell>
          <cell r="C185" t="str">
            <v>Procedimiento</v>
          </cell>
          <cell r="D185" t="str">
            <v>Expedición actos administrativos de carácter general</v>
          </cell>
        </row>
        <row r="186">
          <cell r="A186" t="str">
            <v>GS01-M01</v>
          </cell>
          <cell r="B186" t="str">
            <v>ADMINISTRACIÓN INFRAESTRUCTURA TECNOLOGIA</v>
          </cell>
          <cell r="C186" t="str">
            <v>Manual</v>
          </cell>
          <cell r="D186" t="str">
            <v>Manual de seguridad informática</v>
          </cell>
        </row>
        <row r="187">
          <cell r="A187" t="str">
            <v>GS01-M02</v>
          </cell>
          <cell r="B187" t="str">
            <v>ADMINISTRACIÓN INFRAESTRUCTURA TECNOLOGIA</v>
          </cell>
          <cell r="C187" t="str">
            <v>Manual</v>
          </cell>
          <cell r="D187" t="str">
            <v>Manual uso de recursos informáticos</v>
          </cell>
        </row>
        <row r="188">
          <cell r="A188" t="str">
            <v>GS01-P02</v>
          </cell>
          <cell r="B188" t="str">
            <v>ADMINISTRACIÓN INFRAESTRUCTURA TECNOLOGIA</v>
          </cell>
          <cell r="C188" t="str">
            <v>Procedimiento</v>
          </cell>
          <cell r="D188" t="str">
            <v>Procedimiento de Autorización para la Obtención de Acceso a la red</v>
          </cell>
        </row>
        <row r="189">
          <cell r="A189" t="str">
            <v>GS01-P03</v>
          </cell>
          <cell r="B189" t="str">
            <v>ADMINISTRACIÓN INFRAESTRUCTURA TECNOLOGIA</v>
          </cell>
          <cell r="C189" t="str">
            <v>Procedimiento</v>
          </cell>
          <cell r="D189" t="str">
            <v>Procedimientoi para la adquisición de infraestructura y servicios tecnológicos y de comunicaciones</v>
          </cell>
        </row>
        <row r="190">
          <cell r="A190" t="str">
            <v>GS01-I05</v>
          </cell>
          <cell r="B190" t="str">
            <v>ADMINISTRACIÓN INFRAESTRUCTURA TECNOLOGIA</v>
          </cell>
          <cell r="C190" t="str">
            <v>Instructivo</v>
          </cell>
          <cell r="D190" t="str">
            <v>Administración de seguridad de las copias de sistemas</v>
          </cell>
        </row>
        <row r="191">
          <cell r="A191" t="str">
            <v>GS01-I06</v>
          </cell>
          <cell r="B191" t="str">
            <v>ADMINISTRACIÓN INFRAESTRUCTURA TECNOLOGIA</v>
          </cell>
          <cell r="C191" t="str">
            <v>Instructivo</v>
          </cell>
          <cell r="D191" t="str">
            <v>Manejo antivirus de la Superintendencia de Industria y Comercio</v>
          </cell>
        </row>
        <row r="192">
          <cell r="A192" t="str">
            <v>GS01-I08</v>
          </cell>
          <cell r="B192" t="str">
            <v>ADMINISTRACIÓN INFRAESTRUCTURA TECNOLOGIA</v>
          </cell>
          <cell r="C192" t="str">
            <v>Instructivo</v>
          </cell>
          <cell r="D192" t="str">
            <v>Manejo correo electrónico outlook</v>
          </cell>
        </row>
        <row r="193">
          <cell r="A193" t="str">
            <v>GS01-I13</v>
          </cell>
          <cell r="B193" t="str">
            <v>ADMINISTRACIÓN INFRAESTRUCTURA TECNOLOGIA</v>
          </cell>
          <cell r="C193" t="str">
            <v>Instructivo</v>
          </cell>
          <cell r="D193" t="str">
            <v>Instructivo- Programa de Mantenimiento Preventivo y Correctivo a Equipos Tecnológicos de la Sic</v>
          </cell>
        </row>
        <row r="194">
          <cell r="A194" t="str">
            <v>GS01-I14</v>
          </cell>
          <cell r="B194" t="str">
            <v>ADMINISTRACIÓN INFRAESTRUCTURA TECNOLOGIA</v>
          </cell>
          <cell r="C194" t="str">
            <v>Instructivo</v>
          </cell>
          <cell r="D194" t="str">
            <v>Istructivo de configuración de hardware y software para el sitema virtualizado</v>
          </cell>
        </row>
        <row r="195">
          <cell r="A195" t="str">
            <v>GS01-I15</v>
          </cell>
          <cell r="B195" t="str">
            <v>ADMINISTRACIÓN INFRAESTRUCTURA TECNOLOGIA</v>
          </cell>
          <cell r="C195" t="str">
            <v>Instructivo</v>
          </cell>
          <cell r="D195" t="str">
            <v>Istructivo de configuración de hardware y software de portal Web</v>
          </cell>
        </row>
        <row r="196">
          <cell r="A196" t="str">
            <v>GS01-I16</v>
          </cell>
          <cell r="B196" t="str">
            <v>ADMINISTRACIÓN INFRAESTRUCTURA TECNOLOGIA</v>
          </cell>
          <cell r="C196" t="str">
            <v>Instructivo</v>
          </cell>
          <cell r="D196" t="str">
            <v>Istructivo para la ejecución de bakups en la base de datos oracle de nómina</v>
          </cell>
        </row>
        <row r="197">
          <cell r="A197" t="str">
            <v>GS01-I17</v>
          </cell>
          <cell r="B197" t="str">
            <v>ADMINISTRACIÓN INFRAESTRUCTURA TECNOLOGIA</v>
          </cell>
          <cell r="C197" t="str">
            <v>Instructivo</v>
          </cell>
          <cell r="D197" t="str">
            <v>Istructivo para la ejecución de bakups en la base de datos informix de producción</v>
          </cell>
        </row>
        <row r="198">
          <cell r="A198" t="str">
            <v>GS01-I18</v>
          </cell>
          <cell r="B198" t="str">
            <v>ADMINISTRACIÓN INFRAESTRUCTURA TECNOLOGIA</v>
          </cell>
          <cell r="C198" t="str">
            <v>Instructivo</v>
          </cell>
          <cell r="D198" t="str">
            <v>Istructivo para la ejecución de bakups en el servidor de bakups</v>
          </cell>
        </row>
        <row r="199">
          <cell r="A199" t="str">
            <v>GS01-I19</v>
          </cell>
          <cell r="B199" t="str">
            <v>ADMINISTRACIÓN INFRAESTRUCTURA TECNOLOGIA</v>
          </cell>
          <cell r="C199" t="str">
            <v>Instructivo</v>
          </cell>
          <cell r="D199" t="str">
            <v>Instructivo para solicitud de soporte técnico</v>
          </cell>
        </row>
        <row r="200">
          <cell r="A200" t="str">
            <v>GS01-I20</v>
          </cell>
          <cell r="B200" t="str">
            <v>ADMINISTRACIÓN INFRAESTRUCTURA TECNOLOGIA</v>
          </cell>
          <cell r="C200" t="str">
            <v>Instructivo</v>
          </cell>
          <cell r="D200" t="str">
            <v>Instructivo para la configuración equipos para sede central SIC</v>
          </cell>
        </row>
        <row r="201">
          <cell r="A201" t="str">
            <v>GS01-I21</v>
          </cell>
          <cell r="B201" t="str">
            <v>ADMINISTRACIÓN INFRAESTRUCTURA TECNOLOGIA</v>
          </cell>
          <cell r="C201" t="str">
            <v>Instructivo</v>
          </cell>
          <cell r="D201" t="str">
            <v>Instructivo para la configuración equipos para teletrabajo</v>
          </cell>
        </row>
        <row r="202">
          <cell r="A202" t="str">
            <v>GS01-I22</v>
          </cell>
          <cell r="B202" t="str">
            <v>ADMINISTRACIÓN INFRAESTRUCTURA TECNOLOGIA</v>
          </cell>
          <cell r="C202" t="str">
            <v>Instructivo</v>
          </cell>
          <cell r="D202" t="str">
            <v>Instructivo implementación de la Intrasic</v>
          </cell>
        </row>
        <row r="203">
          <cell r="A203" t="str">
            <v>GS01-I23</v>
          </cell>
          <cell r="B203" t="str">
            <v>ADMINISTRACIÓN INFRAESTRUCTURA TECNOLOGIA</v>
          </cell>
          <cell r="C203" t="str">
            <v>Instructivo</v>
          </cell>
          <cell r="D203" t="str">
            <v>Instructivo implementación del portal Web</v>
          </cell>
        </row>
        <row r="204">
          <cell r="A204" t="str">
            <v>GS02-M01</v>
          </cell>
          <cell r="B204" t="str">
            <v>GESTIÓN DE SEGURIDAD DE LA INFORMACIÓN</v>
          </cell>
          <cell r="C204" t="str">
            <v>Manual</v>
          </cell>
          <cell r="D204" t="str">
            <v>Manual general del sistema de gestión de seguridad de la información -política del SIGI de la OTI</v>
          </cell>
        </row>
        <row r="205">
          <cell r="A205" t="str">
            <v>GS02-M02</v>
          </cell>
          <cell r="B205" t="str">
            <v>GESTIÓN DE SEGURIDAD DE LA INFORMACIÓN</v>
          </cell>
          <cell r="C205" t="str">
            <v>Manual</v>
          </cell>
          <cell r="D205" t="str">
            <v>Manual de políticas -sistema de gestión de seguridad de la información SGI</v>
          </cell>
        </row>
        <row r="206">
          <cell r="A206" t="str">
            <v>GS02-P01</v>
          </cell>
          <cell r="B206" t="str">
            <v>GESTIÓN DE SEGURIDAD DE LA INFORMACIÓN</v>
          </cell>
          <cell r="C206" t="str">
            <v>Procedimiento</v>
          </cell>
          <cell r="D206" t="str">
            <v>Preocedimiento de creación y eliminación de usuarios</v>
          </cell>
        </row>
        <row r="207">
          <cell r="A207" t="str">
            <v>GS02-P02</v>
          </cell>
          <cell r="B207" t="str">
            <v>GESTIÓN DE SEGURIDAD DE LA INFORMACIÓN</v>
          </cell>
          <cell r="C207" t="str">
            <v>Procedimiento</v>
          </cell>
          <cell r="D207" t="str">
            <v>Procedimiento de configuración de software y hardware</v>
          </cell>
        </row>
        <row r="208">
          <cell r="A208" t="str">
            <v>GS02-P03</v>
          </cell>
          <cell r="B208" t="str">
            <v>GESTIÓN DE SEGURIDAD DE LA INFORMACIÓN</v>
          </cell>
          <cell r="C208" t="str">
            <v>Procedimiento</v>
          </cell>
          <cell r="D208" t="str">
            <v>Procedimiento de gestión de incidentes</v>
          </cell>
        </row>
        <row r="209">
          <cell r="A209" t="str">
            <v>GS02-P04</v>
          </cell>
          <cell r="B209" t="str">
            <v>GESTIÓN DE SEGURIDAD DE LA INFORMACIÓN</v>
          </cell>
          <cell r="C209" t="str">
            <v>Procedimiento</v>
          </cell>
          <cell r="D209" t="str">
            <v>Procedimiento de gestión del cambio tecnológico</v>
          </cell>
        </row>
        <row r="210">
          <cell r="A210" t="str">
            <v>GS02-P05</v>
          </cell>
          <cell r="B210" t="str">
            <v>GESTIÓN DE SEGURIDAD DE LA INFORMACIÓN</v>
          </cell>
          <cell r="C210" t="str">
            <v>Procedimiento</v>
          </cell>
          <cell r="D210" t="str">
            <v xml:space="preserve">Procedimiento de retiro de activos de información </v>
          </cell>
        </row>
        <row r="211">
          <cell r="A211" t="str">
            <v>GS02-P06</v>
          </cell>
          <cell r="B211" t="str">
            <v>GESTIÓN DE SEGURIDAD DE LA INFORMACIÓN</v>
          </cell>
          <cell r="C211" t="str">
            <v>Procedimiento</v>
          </cell>
          <cell r="D211" t="str">
            <v xml:space="preserve">Procedimiento de instalación de parches de seguridad </v>
          </cell>
        </row>
        <row r="212">
          <cell r="A212" t="str">
            <v>GS02-P07</v>
          </cell>
          <cell r="B212" t="str">
            <v>GESTIÓN DE SEGURIDAD DE LA INFORMACIÓN</v>
          </cell>
          <cell r="C212" t="str">
            <v>Procedimiento</v>
          </cell>
          <cell r="D212" t="str">
            <v>Procedimiento de borrado seguro</v>
          </cell>
        </row>
        <row r="213">
          <cell r="A213" t="str">
            <v>GS02-I01</v>
          </cell>
          <cell r="B213" t="str">
            <v>GESTIÓN DE SEGURIDAD DE LA INFORMACIÓN</v>
          </cell>
          <cell r="C213" t="str">
            <v>Instructivo</v>
          </cell>
          <cell r="D213" t="str">
            <v>Instructivo de metodología de análisis de riesgos</v>
          </cell>
        </row>
        <row r="214">
          <cell r="A214" t="str">
            <v>GS02-I02</v>
          </cell>
          <cell r="B214" t="str">
            <v>GESTIÓN DE SEGURIDAD DE LA INFORMACIÓN</v>
          </cell>
          <cell r="C214" t="str">
            <v>Instructivo</v>
          </cell>
          <cell r="D214" t="str">
            <v>Instructivo de calsificación y rotulación de la información</v>
          </cell>
        </row>
        <row r="215">
          <cell r="A215" t="str">
            <v>GS02-I03</v>
          </cell>
          <cell r="B215" t="str">
            <v>GESTIÓN DE SEGURIDAD DE LA INFORMACIÓN</v>
          </cell>
          <cell r="C215" t="str">
            <v>Instructivo</v>
          </cell>
          <cell r="D215" t="str">
            <v>Instructivo de configuración de seguridad para dispositivos móviles utilizando google apps.</v>
          </cell>
        </row>
        <row r="216">
          <cell r="A216" t="str">
            <v>GS02-I04</v>
          </cell>
          <cell r="B216" t="str">
            <v>GESTIÓN DE SEGURIDAD DE LA INFORMACIÓN</v>
          </cell>
          <cell r="C216" t="str">
            <v>Instructivo</v>
          </cell>
          <cell r="D216" t="str">
            <v>Instructivo Instalación y configuración VPN</v>
          </cell>
        </row>
        <row r="217">
          <cell r="A217" t="str">
            <v>GS03-P01</v>
          </cell>
          <cell r="B217" t="str">
            <v>ADMINISTRACIÓN SISTEMAS DE INFORMACIÓN Y PROYECTOS INFORMÁTICOS</v>
          </cell>
          <cell r="C217" t="str">
            <v>Procedimiento</v>
          </cell>
          <cell r="D217" t="str">
            <v>Procedimiento gestión de proyectos</v>
          </cell>
        </row>
        <row r="218">
          <cell r="A218" t="str">
            <v>GS03-P02</v>
          </cell>
          <cell r="B218" t="str">
            <v>ADMINISTRACIÓN SISTEMAS DE INFORMACIÓN Y PROYECTOS INFORMÁTICOS</v>
          </cell>
          <cell r="C218" t="str">
            <v>Procedimiento</v>
          </cell>
          <cell r="D218" t="str">
            <v>Requerimiento sistemas de información</v>
          </cell>
        </row>
        <row r="219">
          <cell r="A219" t="str">
            <v>GS03-P03</v>
          </cell>
          <cell r="B219" t="str">
            <v>ADMINISTRACIÓN SISTEMAS DE INFORMACIÓN Y PROYECTOS INFORMÁTICOS</v>
          </cell>
          <cell r="C219" t="str">
            <v>Procedimiento</v>
          </cell>
          <cell r="D219" t="str">
            <v>Ciclo de vida de construcción de software</v>
          </cell>
        </row>
        <row r="220">
          <cell r="A220" t="str">
            <v>GS03-I01</v>
          </cell>
          <cell r="B220" t="str">
            <v>ADMINISTRACIÓN SISTEMAS DE INFORMACIÓN Y PROYECTOS INFORMÁTICOS</v>
          </cell>
          <cell r="C220" t="str">
            <v>Instructivo</v>
          </cell>
          <cell r="D220" t="str">
            <v>Para la revisión de casos en la herramienta de gestión de mesa de servicios</v>
          </cell>
        </row>
        <row r="221">
          <cell r="A221" t="str">
            <v>CI01-M01</v>
          </cell>
          <cell r="B221" t="str">
            <v>ASESORÍA Y EVALUACIÓN INDEPENDIENTE</v>
          </cell>
          <cell r="C221" t="str">
            <v>Manual</v>
          </cell>
          <cell r="D221" t="str">
            <v>Manual Control Interno</v>
          </cell>
        </row>
        <row r="222">
          <cell r="A222" t="str">
            <v>CI01-P02</v>
          </cell>
          <cell r="B222" t="str">
            <v>ASESORÍA Y EVALUACIÓN INDEPENDIENTE</v>
          </cell>
          <cell r="C222" t="str">
            <v>Procedimiento</v>
          </cell>
          <cell r="D222" t="str">
            <v>Auditorias de Control Interno</v>
          </cell>
        </row>
        <row r="223">
          <cell r="A223" t="str">
            <v>CI01-I01</v>
          </cell>
          <cell r="B223" t="str">
            <v>ASESORÍA Y EVALUACIÓN INDEPENDIENTE</v>
          </cell>
          <cell r="C223" t="str">
            <v>Instructivo</v>
          </cell>
          <cell r="D223" t="str">
            <v>Arqueo de Caja Menor</v>
          </cell>
        </row>
        <row r="224">
          <cell r="A224" t="str">
            <v>CI01-I02</v>
          </cell>
          <cell r="B224" t="str">
            <v>ASESORÍA Y EVALUACIÓN INDEPENDIENTE</v>
          </cell>
          <cell r="C224" t="str">
            <v>Instructivo</v>
          </cell>
          <cell r="D224" t="str">
            <v>Instructivo Evaluación Riesgos de Corrupción en las Auditorías Internas</v>
          </cell>
        </row>
        <row r="225">
          <cell r="A225" t="str">
            <v>CI02-P01</v>
          </cell>
          <cell r="B225" t="str">
            <v>SEGUIMIENTO SISTEMA INTEGRAL DE GESTIÓN INSTITUCIONAL</v>
          </cell>
          <cell r="C225" t="str">
            <v>Procedimiento</v>
          </cell>
          <cell r="D225" t="str">
            <v xml:space="preserve">Revisión por la Dirección </v>
          </cell>
        </row>
        <row r="226">
          <cell r="A226" t="str">
            <v>CI02-P02</v>
          </cell>
          <cell r="B226" t="str">
            <v>SEGUIMIENTO SISTEMA INTEGRAL DE GESTIÓN INSTITUCIONAL</v>
          </cell>
          <cell r="C226" t="str">
            <v>Procedimiento</v>
          </cell>
          <cell r="D226" t="str">
            <v>Auditorías sistema Integral de gestión institucional</v>
          </cell>
        </row>
        <row r="227">
          <cell r="A227" t="str">
            <v>CI02-P03</v>
          </cell>
          <cell r="B227" t="str">
            <v>SEGUIMIENTO SISTEMA INTEGRAL DE GESTIÓN INSTITUCIONAL</v>
          </cell>
          <cell r="C227" t="str">
            <v>Procedimiento</v>
          </cell>
          <cell r="D227" t="str">
            <v>Producto no conforme</v>
          </cell>
        </row>
        <row r="228">
          <cell r="A228" t="str">
            <v>CI02-P04</v>
          </cell>
          <cell r="B228" t="str">
            <v>SEGUIMIENTO SISTEMA INTEGRAL DE GESTIÓN INSTITUCIONAL</v>
          </cell>
          <cell r="C228" t="str">
            <v>Procedimiento</v>
          </cell>
          <cell r="D228" t="str">
            <v>Procedimiento para la retroalimentación del cliente interno y externo</v>
          </cell>
        </row>
        <row r="229">
          <cell r="A229" t="str">
            <v>CI02-P05</v>
          </cell>
          <cell r="B229" t="str">
            <v>SEGUIMIENTO SISTEMA DE GESTIÓN</v>
          </cell>
          <cell r="C229" t="str">
            <v>Procedimiento</v>
          </cell>
          <cell r="D229" t="str">
            <v>Acciones correctivas y preventivas</v>
          </cell>
        </row>
        <row r="230">
          <cell r="A230" t="str">
            <v>CI02-I01</v>
          </cell>
          <cell r="B230" t="str">
            <v>SEGUIMIENTO SISTEMA INTEGRAL DE GESTIÓN INSTITUCIONAL</v>
          </cell>
          <cell r="C230" t="str">
            <v>Instructivo</v>
          </cell>
          <cell r="D230" t="str">
            <v>Conformación equipo auditor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A5" sqref="A5:K77"/>
    </sheetView>
  </sheetViews>
  <sheetFormatPr baseColWidth="10" defaultRowHeight="15" x14ac:dyDescent="0.25"/>
  <cols>
    <col min="1" max="1" width="11.42578125" customWidth="1"/>
    <col min="2" max="2" width="14.7109375" customWidth="1"/>
    <col min="3" max="3" width="30.28515625" customWidth="1"/>
    <col min="4" max="4" width="23.5703125" customWidth="1"/>
    <col min="5" max="5" width="17.85546875" customWidth="1"/>
    <col min="6" max="6" width="14.5703125" customWidth="1"/>
    <col min="9" max="9" width="23.85546875" customWidth="1"/>
    <col min="11" max="11" width="21.42578125" customWidth="1"/>
  </cols>
  <sheetData>
    <row r="1" spans="1:11" x14ac:dyDescent="0.25">
      <c r="A1" s="18"/>
      <c r="B1" s="19"/>
      <c r="C1" s="20"/>
      <c r="D1" s="8" t="s">
        <v>0</v>
      </c>
      <c r="E1" s="9"/>
      <c r="F1" s="9"/>
      <c r="G1" s="9"/>
      <c r="H1" s="9"/>
      <c r="I1" s="9"/>
      <c r="J1" s="9"/>
      <c r="K1" s="10"/>
    </row>
    <row r="2" spans="1:11" ht="26.25" customHeight="1" x14ac:dyDescent="0.25">
      <c r="A2" s="21"/>
      <c r="B2" s="22"/>
      <c r="C2" s="17"/>
      <c r="D2" s="11"/>
      <c r="E2" s="12"/>
      <c r="F2" s="12"/>
      <c r="G2" s="12"/>
      <c r="H2" s="12"/>
      <c r="I2" s="12"/>
      <c r="J2" s="12"/>
      <c r="K2" s="13"/>
    </row>
    <row r="3" spans="1:11" x14ac:dyDescent="0.25">
      <c r="A3" s="21"/>
      <c r="B3" s="22"/>
      <c r="C3" s="17"/>
      <c r="D3" s="11"/>
      <c r="E3" s="12"/>
      <c r="F3" s="12"/>
      <c r="G3" s="12"/>
      <c r="H3" s="12"/>
      <c r="I3" s="12"/>
      <c r="J3" s="12"/>
      <c r="K3" s="13"/>
    </row>
    <row r="4" spans="1:11" ht="51" customHeight="1" thickBot="1" x14ac:dyDescent="0.3">
      <c r="A4" s="23"/>
      <c r="B4" s="24"/>
      <c r="C4" s="25"/>
      <c r="D4" s="14"/>
      <c r="E4" s="15"/>
      <c r="F4" s="15"/>
      <c r="G4" s="15"/>
      <c r="H4" s="15"/>
      <c r="I4" s="15"/>
      <c r="J4" s="15"/>
      <c r="K4" s="16"/>
    </row>
    <row r="5" spans="1:11" ht="40.5" customHeight="1" thickBot="1" x14ac:dyDescent="0.3">
      <c r="A5" s="26" t="s">
        <v>1</v>
      </c>
      <c r="B5" s="27" t="s">
        <v>2</v>
      </c>
      <c r="C5" s="27" t="s">
        <v>3</v>
      </c>
      <c r="D5" s="28" t="s">
        <v>4</v>
      </c>
      <c r="E5" s="29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1" t="s">
        <v>10</v>
      </c>
      <c r="K5" s="32" t="s">
        <v>11</v>
      </c>
    </row>
    <row r="6" spans="1:11" ht="16.5" thickTop="1" thickBot="1" x14ac:dyDescent="0.3">
      <c r="A6" s="33"/>
      <c r="B6" s="2"/>
      <c r="C6" s="2"/>
      <c r="D6" s="3"/>
      <c r="E6" s="1"/>
      <c r="F6" s="4"/>
      <c r="G6" s="4"/>
      <c r="H6" s="4"/>
      <c r="I6" s="5"/>
      <c r="J6" s="6"/>
      <c r="K6" s="34"/>
    </row>
    <row r="7" spans="1:11" ht="16.5" thickTop="1" thickBot="1" x14ac:dyDescent="0.3">
      <c r="A7" s="33"/>
      <c r="B7" s="2" t="str">
        <f>IF(ISERROR(VLOOKUP(A7,[1]listas!$A$2:$D$230,3,0)),"",VLOOKUP(A7,[1]listas!$A$2:$D$230,3,0))</f>
        <v/>
      </c>
      <c r="C7" s="2" t="str">
        <f>IF(ISERROR(VLOOKUP(A7,[1]listas!$A$2:$D$230,2,0)),"",VLOOKUP(A7,[1]listas!$A$2:$D$230,2,0))</f>
        <v/>
      </c>
      <c r="D7" s="3" t="str">
        <f>IF(ISERROR(VLOOKUP(A7,[1]listas!$A$2:$D$230,4,0)),"",VLOOKUP(A7,[1]listas!$A$2:$D$230,4,0))</f>
        <v/>
      </c>
      <c r="E7" s="1"/>
      <c r="F7" s="4"/>
      <c r="G7" s="4"/>
      <c r="H7" s="4"/>
      <c r="I7" s="4"/>
      <c r="J7" s="7"/>
      <c r="K7" s="35"/>
    </row>
    <row r="8" spans="1:11" ht="16.5" thickTop="1" thickBot="1" x14ac:dyDescent="0.3">
      <c r="A8" s="33"/>
      <c r="B8" s="2" t="str">
        <f>IF(ISERROR(VLOOKUP(A8,[1]listas!$A$2:$D$230,3,0)),"",VLOOKUP(A8,[1]listas!$A$2:$D$230,3,0))</f>
        <v/>
      </c>
      <c r="C8" s="2" t="str">
        <f>IF(ISERROR(VLOOKUP(A8,[1]listas!$A$2:$D$230,2,0)),"",VLOOKUP(A8,[1]listas!$A$2:$D$230,2,0))</f>
        <v/>
      </c>
      <c r="D8" s="3" t="str">
        <f>IF(ISERROR(VLOOKUP(A8,[1]listas!$A$2:$D$230,4,0)),"",VLOOKUP(A8,[1]listas!$A$2:$D$230,4,0))</f>
        <v/>
      </c>
      <c r="E8" s="1"/>
      <c r="F8" s="4"/>
      <c r="G8" s="4"/>
      <c r="H8" s="4"/>
      <c r="I8" s="4"/>
      <c r="J8" s="7"/>
      <c r="K8" s="35"/>
    </row>
    <row r="9" spans="1:11" ht="16.5" thickTop="1" thickBot="1" x14ac:dyDescent="0.3">
      <c r="A9" s="33"/>
      <c r="B9" s="2" t="str">
        <f>IF(ISERROR(VLOOKUP(A9,[1]listas!$A$2:$D$230,3,0)),"",VLOOKUP(A9,[1]listas!$A$2:$D$230,3,0))</f>
        <v/>
      </c>
      <c r="C9" s="2" t="str">
        <f>IF(ISERROR(VLOOKUP(A9,[1]listas!$A$2:$D$230,2,0)),"",VLOOKUP(A9,[1]listas!$A$2:$D$230,2,0))</f>
        <v/>
      </c>
      <c r="D9" s="3" t="str">
        <f>IF(ISERROR(VLOOKUP(A9,[1]listas!$A$2:$D$230,4,0)),"",VLOOKUP(A9,[1]listas!$A$2:$D$230,4,0))</f>
        <v/>
      </c>
      <c r="E9" s="1"/>
      <c r="F9" s="4"/>
      <c r="G9" s="4"/>
      <c r="H9" s="4"/>
      <c r="I9" s="4"/>
      <c r="J9" s="7"/>
      <c r="K9" s="35"/>
    </row>
    <row r="10" spans="1:11" ht="16.5" thickTop="1" thickBot="1" x14ac:dyDescent="0.3">
      <c r="A10" s="33"/>
      <c r="B10" s="2" t="str">
        <f>IF(ISERROR(VLOOKUP(A10,[1]listas!$A$2:$D$230,3,0)),"",VLOOKUP(A10,[1]listas!$A$2:$D$230,3,0))</f>
        <v/>
      </c>
      <c r="C10" s="2" t="str">
        <f>IF(ISERROR(VLOOKUP(A10,[1]listas!$A$2:$D$230,2,0)),"",VLOOKUP(A10,[1]listas!$A$2:$D$230,2,0))</f>
        <v/>
      </c>
      <c r="D10" s="3" t="str">
        <f>IF(ISERROR(VLOOKUP(A10,[1]listas!$A$2:$D$230,4,0)),"",VLOOKUP(A10,[1]listas!$A$2:$D$230,4,0))</f>
        <v/>
      </c>
      <c r="E10" s="1"/>
      <c r="F10" s="4"/>
      <c r="G10" s="4"/>
      <c r="H10" s="4"/>
      <c r="I10" s="4"/>
      <c r="J10" s="7"/>
      <c r="K10" s="35"/>
    </row>
    <row r="11" spans="1:11" ht="16.5" thickTop="1" thickBot="1" x14ac:dyDescent="0.3">
      <c r="A11" s="33"/>
      <c r="B11" s="2" t="str">
        <f>IF(ISERROR(VLOOKUP(A11,[1]listas!$A$2:$D$230,3,0)),"",VLOOKUP(A11,[1]listas!$A$2:$D$230,3,0))</f>
        <v/>
      </c>
      <c r="C11" s="2" t="str">
        <f>IF(ISERROR(VLOOKUP(A11,[1]listas!$A$2:$D$230,2,0)),"",VLOOKUP(A11,[1]listas!$A$2:$D$230,2,0))</f>
        <v/>
      </c>
      <c r="D11" s="3" t="str">
        <f>IF(ISERROR(VLOOKUP(A11,[1]listas!$A$2:$D$230,4,0)),"",VLOOKUP(A11,[1]listas!$A$2:$D$230,4,0))</f>
        <v/>
      </c>
      <c r="E11" s="1"/>
      <c r="F11" s="4"/>
      <c r="G11" s="4"/>
      <c r="H11" s="4"/>
      <c r="I11" s="4"/>
      <c r="J11" s="7"/>
      <c r="K11" s="35"/>
    </row>
    <row r="12" spans="1:11" ht="16.5" thickTop="1" thickBot="1" x14ac:dyDescent="0.3">
      <c r="A12" s="33"/>
      <c r="B12" s="2" t="str">
        <f>IF(ISERROR(VLOOKUP(A12,[1]listas!$A$2:$D$230,3,0)),"",VLOOKUP(A12,[1]listas!$A$2:$D$230,3,0))</f>
        <v/>
      </c>
      <c r="C12" s="2" t="str">
        <f>IF(ISERROR(VLOOKUP(A12,[1]listas!$A$2:$D$230,2,0)),"",VLOOKUP(A12,[1]listas!$A$2:$D$230,2,0))</f>
        <v/>
      </c>
      <c r="D12" s="3" t="str">
        <f>IF(ISERROR(VLOOKUP(A12,[1]listas!$A$2:$D$230,4,0)),"",VLOOKUP(A12,[1]listas!$A$2:$D$230,4,0))</f>
        <v/>
      </c>
      <c r="E12" s="1"/>
      <c r="F12" s="4"/>
      <c r="G12" s="4"/>
      <c r="H12" s="4"/>
      <c r="I12" s="4"/>
      <c r="J12" s="7"/>
      <c r="K12" s="35"/>
    </row>
    <row r="13" spans="1:11" ht="16.5" thickTop="1" thickBot="1" x14ac:dyDescent="0.3">
      <c r="A13" s="33"/>
      <c r="B13" s="2" t="str">
        <f>IF(ISERROR(VLOOKUP(A13,[1]listas!$A$2:$D$230,3,0)),"",VLOOKUP(A13,[1]listas!$A$2:$D$230,3,0))</f>
        <v/>
      </c>
      <c r="C13" s="2" t="str">
        <f>IF(ISERROR(VLOOKUP(A13,[1]listas!$A$2:$D$230,2,0)),"",VLOOKUP(A13,[1]listas!$A$2:$D$230,2,0))</f>
        <v/>
      </c>
      <c r="D13" s="3" t="str">
        <f>IF(ISERROR(VLOOKUP(A13,[1]listas!$A$2:$D$230,4,0)),"",VLOOKUP(A13,[1]listas!$A$2:$D$230,4,0))</f>
        <v/>
      </c>
      <c r="E13" s="1"/>
      <c r="F13" s="4"/>
      <c r="G13" s="4"/>
      <c r="H13" s="4"/>
      <c r="I13" s="4"/>
      <c r="J13" s="7"/>
      <c r="K13" s="35"/>
    </row>
    <row r="14" spans="1:11" ht="16.5" thickTop="1" thickBot="1" x14ac:dyDescent="0.3">
      <c r="A14" s="33"/>
      <c r="B14" s="2" t="str">
        <f>IF(ISERROR(VLOOKUP(A14,[1]listas!$A$2:$D$230,3,0)),"",VLOOKUP(A14,[1]listas!$A$2:$D$230,3,0))</f>
        <v/>
      </c>
      <c r="C14" s="2" t="str">
        <f>IF(ISERROR(VLOOKUP(A14,[1]listas!$A$2:$D$230,2,0)),"",VLOOKUP(A14,[1]listas!$A$2:$D$230,2,0))</f>
        <v/>
      </c>
      <c r="D14" s="3" t="str">
        <f>IF(ISERROR(VLOOKUP(A14,[1]listas!$A$2:$D$230,4,0)),"",VLOOKUP(A14,[1]listas!$A$2:$D$230,4,0))</f>
        <v/>
      </c>
      <c r="E14" s="1"/>
      <c r="F14" s="4"/>
      <c r="G14" s="4"/>
      <c r="H14" s="4"/>
      <c r="I14" s="4"/>
      <c r="J14" s="7"/>
      <c r="K14" s="35"/>
    </row>
    <row r="15" spans="1:11" ht="16.5" thickTop="1" thickBot="1" x14ac:dyDescent="0.3">
      <c r="A15" s="33"/>
      <c r="B15" s="2" t="str">
        <f>IF(ISERROR(VLOOKUP(A15,[1]listas!$A$2:$D$230,3,0)),"",VLOOKUP(A15,[1]listas!$A$2:$D$230,3,0))</f>
        <v/>
      </c>
      <c r="C15" s="2" t="str">
        <f>IF(ISERROR(VLOOKUP(A15,[1]listas!$A$2:$D$230,2,0)),"",VLOOKUP(A15,[1]listas!$A$2:$D$230,2,0))</f>
        <v/>
      </c>
      <c r="D15" s="3" t="str">
        <f>IF(ISERROR(VLOOKUP(A15,[1]listas!$A$2:$D$230,4,0)),"",VLOOKUP(A15,[1]listas!$A$2:$D$230,4,0))</f>
        <v/>
      </c>
      <c r="E15" s="1"/>
      <c r="F15" s="4"/>
      <c r="G15" s="4"/>
      <c r="H15" s="4"/>
      <c r="I15" s="4"/>
      <c r="J15" s="7"/>
      <c r="K15" s="35"/>
    </row>
    <row r="16" spans="1:11" ht="16.5" thickTop="1" thickBot="1" x14ac:dyDescent="0.3">
      <c r="A16" s="33"/>
      <c r="B16" s="2" t="str">
        <f>IF(ISERROR(VLOOKUP(A16,[1]listas!$A$2:$D$230,3,0)),"",VLOOKUP(A16,[1]listas!$A$2:$D$230,3,0))</f>
        <v/>
      </c>
      <c r="C16" s="2" t="str">
        <f>IF(ISERROR(VLOOKUP(A16,[1]listas!$A$2:$D$230,2,0)),"",VLOOKUP(A16,[1]listas!$A$2:$D$230,2,0))</f>
        <v/>
      </c>
      <c r="D16" s="3" t="str">
        <f>IF(ISERROR(VLOOKUP(A16,[1]listas!$A$2:$D$230,4,0)),"",VLOOKUP(A16,[1]listas!$A$2:$D$230,4,0))</f>
        <v/>
      </c>
      <c r="E16" s="1"/>
      <c r="F16" s="4"/>
      <c r="G16" s="4"/>
      <c r="H16" s="4"/>
      <c r="I16" s="4"/>
      <c r="J16" s="7"/>
      <c r="K16" s="35"/>
    </row>
    <row r="17" spans="1:11" ht="16.5" thickTop="1" thickBot="1" x14ac:dyDescent="0.3">
      <c r="A17" s="33"/>
      <c r="B17" s="2" t="str">
        <f>IF(ISERROR(VLOOKUP(A17,[1]listas!$A$2:$D$230,3,0)),"",VLOOKUP(A17,[1]listas!$A$2:$D$230,3,0))</f>
        <v/>
      </c>
      <c r="C17" s="2" t="str">
        <f>IF(ISERROR(VLOOKUP(A17,[1]listas!$A$2:$D$230,2,0)),"",VLOOKUP(A17,[1]listas!$A$2:$D$230,2,0))</f>
        <v/>
      </c>
      <c r="D17" s="3" t="str">
        <f>IF(ISERROR(VLOOKUP(A17,[1]listas!$A$2:$D$230,4,0)),"",VLOOKUP(A17,[1]listas!$A$2:$D$230,4,0))</f>
        <v/>
      </c>
      <c r="E17" s="1"/>
      <c r="F17" s="4"/>
      <c r="G17" s="4"/>
      <c r="H17" s="4"/>
      <c r="I17" s="4"/>
      <c r="J17" s="7"/>
      <c r="K17" s="35"/>
    </row>
    <row r="18" spans="1:11" ht="16.5" thickTop="1" thickBot="1" x14ac:dyDescent="0.3">
      <c r="A18" s="33"/>
      <c r="B18" s="2" t="str">
        <f>IF(ISERROR(VLOOKUP(A18,[1]listas!$A$2:$D$230,3,0)),"",VLOOKUP(A18,[1]listas!$A$2:$D$230,3,0))</f>
        <v/>
      </c>
      <c r="C18" s="2" t="str">
        <f>IF(ISERROR(VLOOKUP(A18,[1]listas!$A$2:$D$230,2,0)),"",VLOOKUP(A18,[1]listas!$A$2:$D$230,2,0))</f>
        <v/>
      </c>
      <c r="D18" s="3" t="str">
        <f>IF(ISERROR(VLOOKUP(A18,[1]listas!$A$2:$D$230,4,0)),"",VLOOKUP(A18,[1]listas!$A$2:$D$230,4,0))</f>
        <v/>
      </c>
      <c r="E18" s="1"/>
      <c r="F18" s="4"/>
      <c r="G18" s="4"/>
      <c r="H18" s="4"/>
      <c r="I18" s="4"/>
      <c r="J18" s="7"/>
      <c r="K18" s="35"/>
    </row>
    <row r="19" spans="1:11" ht="16.5" thickTop="1" thickBot="1" x14ac:dyDescent="0.3">
      <c r="A19" s="33"/>
      <c r="B19" s="2" t="str">
        <f>IF(ISERROR(VLOOKUP(A19,[1]listas!$A$2:$D$230,3,0)),"",VLOOKUP(A19,[1]listas!$A$2:$D$230,3,0))</f>
        <v/>
      </c>
      <c r="C19" s="2" t="str">
        <f>IF(ISERROR(VLOOKUP(A19,[1]listas!$A$2:$D$230,2,0)),"",VLOOKUP(A19,[1]listas!$A$2:$D$230,2,0))</f>
        <v/>
      </c>
      <c r="D19" s="3" t="str">
        <f>IF(ISERROR(VLOOKUP(A19,[1]listas!$A$2:$D$230,4,0)),"",VLOOKUP(A19,[1]listas!$A$2:$D$230,4,0))</f>
        <v/>
      </c>
      <c r="E19" s="1"/>
      <c r="F19" s="4"/>
      <c r="G19" s="4"/>
      <c r="H19" s="4"/>
      <c r="I19" s="4"/>
      <c r="J19" s="7"/>
      <c r="K19" s="35"/>
    </row>
    <row r="20" spans="1:11" ht="16.5" thickTop="1" thickBot="1" x14ac:dyDescent="0.3">
      <c r="A20" s="33"/>
      <c r="B20" s="2" t="str">
        <f>IF(ISERROR(VLOOKUP(A20,[1]listas!$A$2:$D$230,3,0)),"",VLOOKUP(A20,[1]listas!$A$2:$D$230,3,0))</f>
        <v/>
      </c>
      <c r="C20" s="2" t="str">
        <f>IF(ISERROR(VLOOKUP(A20,[1]listas!$A$2:$D$230,2,0)),"",VLOOKUP(A20,[1]listas!$A$2:$D$230,2,0))</f>
        <v/>
      </c>
      <c r="D20" s="3" t="str">
        <f>IF(ISERROR(VLOOKUP(A20,[1]listas!$A$2:$D$230,4,0)),"",VLOOKUP(A20,[1]listas!$A$2:$D$230,4,0))</f>
        <v/>
      </c>
      <c r="E20" s="1"/>
      <c r="F20" s="4"/>
      <c r="G20" s="4"/>
      <c r="H20" s="4"/>
      <c r="I20" s="4"/>
      <c r="J20" s="7"/>
      <c r="K20" s="35"/>
    </row>
    <row r="21" spans="1:11" ht="16.5" thickTop="1" thickBot="1" x14ac:dyDescent="0.3">
      <c r="A21" s="33"/>
      <c r="B21" s="2" t="str">
        <f>IF(ISERROR(VLOOKUP(A21,[1]listas!$A$2:$D$230,3,0)),"",VLOOKUP(A21,[1]listas!$A$2:$D$230,3,0))</f>
        <v/>
      </c>
      <c r="C21" s="2" t="str">
        <f>IF(ISERROR(VLOOKUP(A21,[1]listas!$A$2:$D$230,2,0)),"",VLOOKUP(A21,[1]listas!$A$2:$D$230,2,0))</f>
        <v/>
      </c>
      <c r="D21" s="3" t="str">
        <f>IF(ISERROR(VLOOKUP(A21,[1]listas!$A$2:$D$230,4,0)),"",VLOOKUP(A21,[1]listas!$A$2:$D$230,4,0))</f>
        <v/>
      </c>
      <c r="E21" s="1"/>
      <c r="F21" s="4"/>
      <c r="G21" s="4"/>
      <c r="H21" s="4"/>
      <c r="I21" s="4"/>
      <c r="J21" s="7"/>
      <c r="K21" s="35"/>
    </row>
    <row r="22" spans="1:11" ht="16.5" thickTop="1" thickBot="1" x14ac:dyDescent="0.3">
      <c r="A22" s="33"/>
      <c r="B22" s="2" t="str">
        <f>IF(ISERROR(VLOOKUP(A22,[1]listas!$A$2:$D$230,3,0)),"",VLOOKUP(A22,[1]listas!$A$2:$D$230,3,0))</f>
        <v/>
      </c>
      <c r="C22" s="2" t="str">
        <f>IF(ISERROR(VLOOKUP(A22,[1]listas!$A$2:$D$230,2,0)),"",VLOOKUP(A22,[1]listas!$A$2:$D$230,2,0))</f>
        <v/>
      </c>
      <c r="D22" s="3" t="str">
        <f>IF(ISERROR(VLOOKUP(A22,[1]listas!$A$2:$D$230,4,0)),"",VLOOKUP(A22,[1]listas!$A$2:$D$230,4,0))</f>
        <v/>
      </c>
      <c r="E22" s="1"/>
      <c r="F22" s="4"/>
      <c r="G22" s="4"/>
      <c r="H22" s="4"/>
      <c r="I22" s="4"/>
      <c r="J22" s="7"/>
      <c r="K22" s="35"/>
    </row>
    <row r="23" spans="1:11" ht="16.5" thickTop="1" thickBot="1" x14ac:dyDescent="0.3">
      <c r="A23" s="33"/>
      <c r="B23" s="2" t="str">
        <f>IF(ISERROR(VLOOKUP(A23,[1]listas!$A$2:$D$230,3,0)),"",VLOOKUP(A23,[1]listas!$A$2:$D$230,3,0))</f>
        <v/>
      </c>
      <c r="C23" s="2" t="str">
        <f>IF(ISERROR(VLOOKUP(A23,[1]listas!$A$2:$D$230,2,0)),"",VLOOKUP(A23,[1]listas!$A$2:$D$230,2,0))</f>
        <v/>
      </c>
      <c r="D23" s="3" t="str">
        <f>IF(ISERROR(VLOOKUP(A23,[1]listas!$A$2:$D$230,4,0)),"",VLOOKUP(A23,[1]listas!$A$2:$D$230,4,0))</f>
        <v/>
      </c>
      <c r="E23" s="1"/>
      <c r="F23" s="4"/>
      <c r="G23" s="4"/>
      <c r="H23" s="4"/>
      <c r="I23" s="4"/>
      <c r="J23" s="7"/>
      <c r="K23" s="35"/>
    </row>
    <row r="24" spans="1:11" ht="16.5" thickTop="1" thickBot="1" x14ac:dyDescent="0.3">
      <c r="A24" s="33"/>
      <c r="B24" s="2" t="str">
        <f>IF(ISERROR(VLOOKUP(A24,[1]listas!$A$2:$D$230,3,0)),"",VLOOKUP(A24,[1]listas!$A$2:$D$230,3,0))</f>
        <v/>
      </c>
      <c r="C24" s="2" t="str">
        <f>IF(ISERROR(VLOOKUP(A24,[1]listas!$A$2:$D$230,2,0)),"",VLOOKUP(A24,[1]listas!$A$2:$D$230,2,0))</f>
        <v/>
      </c>
      <c r="D24" s="3" t="str">
        <f>IF(ISERROR(VLOOKUP(A24,[1]listas!$A$2:$D$230,4,0)),"",VLOOKUP(A24,[1]listas!$A$2:$D$230,4,0))</f>
        <v/>
      </c>
      <c r="E24" s="1"/>
      <c r="F24" s="4"/>
      <c r="G24" s="4"/>
      <c r="H24" s="4"/>
      <c r="I24" s="4"/>
      <c r="J24" s="7"/>
      <c r="K24" s="35"/>
    </row>
    <row r="25" spans="1:11" ht="16.5" thickTop="1" thickBot="1" x14ac:dyDescent="0.3">
      <c r="A25" s="33"/>
      <c r="B25" s="2" t="str">
        <f>IF(ISERROR(VLOOKUP(A25,[1]listas!$A$2:$D$230,3,0)),"",VLOOKUP(A25,[1]listas!$A$2:$D$230,3,0))</f>
        <v/>
      </c>
      <c r="C25" s="2" t="str">
        <f>IF(ISERROR(VLOOKUP(A25,[1]listas!$A$2:$D$230,2,0)),"",VLOOKUP(A25,[1]listas!$A$2:$D$230,2,0))</f>
        <v/>
      </c>
      <c r="D25" s="3" t="str">
        <f>IF(ISERROR(VLOOKUP(A25,[1]listas!$A$2:$D$230,4,0)),"",VLOOKUP(A25,[1]listas!$A$2:$D$230,4,0))</f>
        <v/>
      </c>
      <c r="E25" s="1"/>
      <c r="F25" s="4"/>
      <c r="G25" s="4"/>
      <c r="H25" s="4"/>
      <c r="I25" s="4"/>
      <c r="J25" s="7"/>
      <c r="K25" s="35"/>
    </row>
    <row r="26" spans="1:11" ht="16.5" thickTop="1" thickBot="1" x14ac:dyDescent="0.3">
      <c r="A26" s="33"/>
      <c r="B26" s="2" t="str">
        <f>IF(ISERROR(VLOOKUP(A26,[1]listas!$A$2:$D$230,3,0)),"",VLOOKUP(A26,[1]listas!$A$2:$D$230,3,0))</f>
        <v/>
      </c>
      <c r="C26" s="2" t="str">
        <f>IF(ISERROR(VLOOKUP(A26,[1]listas!$A$2:$D$230,2,0)),"",VLOOKUP(A26,[1]listas!$A$2:$D$230,2,0))</f>
        <v/>
      </c>
      <c r="D26" s="3" t="str">
        <f>IF(ISERROR(VLOOKUP(A26,[1]listas!$A$2:$D$230,4,0)),"",VLOOKUP(A26,[1]listas!$A$2:$D$230,4,0))</f>
        <v/>
      </c>
      <c r="E26" s="1"/>
      <c r="F26" s="4"/>
      <c r="G26" s="4"/>
      <c r="H26" s="4"/>
      <c r="I26" s="4"/>
      <c r="J26" s="7"/>
      <c r="K26" s="35"/>
    </row>
    <row r="27" spans="1:11" ht="16.5" thickTop="1" thickBot="1" x14ac:dyDescent="0.3">
      <c r="A27" s="33"/>
      <c r="B27" s="2" t="str">
        <f>IF(ISERROR(VLOOKUP(A27,[1]listas!$A$2:$D$230,3,0)),"",VLOOKUP(A27,[1]listas!$A$2:$D$230,3,0))</f>
        <v/>
      </c>
      <c r="C27" s="2" t="str">
        <f>IF(ISERROR(VLOOKUP(A27,[1]listas!$A$2:$D$230,2,0)),"",VLOOKUP(A27,[1]listas!$A$2:$D$230,2,0))</f>
        <v/>
      </c>
      <c r="D27" s="3" t="str">
        <f>IF(ISERROR(VLOOKUP(A27,[1]listas!$A$2:$D$230,4,0)),"",VLOOKUP(A27,[1]listas!$A$2:$D$230,4,0))</f>
        <v/>
      </c>
      <c r="E27" s="1"/>
      <c r="F27" s="4"/>
      <c r="G27" s="4"/>
      <c r="H27" s="4"/>
      <c r="I27" s="4"/>
      <c r="J27" s="7"/>
      <c r="K27" s="35"/>
    </row>
    <row r="28" spans="1:11" ht="16.5" thickTop="1" thickBot="1" x14ac:dyDescent="0.3">
      <c r="A28" s="33"/>
      <c r="B28" s="2" t="str">
        <f>IF(ISERROR(VLOOKUP(A28,[1]listas!$A$2:$D$230,3,0)),"",VLOOKUP(A28,[1]listas!$A$2:$D$230,3,0))</f>
        <v/>
      </c>
      <c r="C28" s="2" t="str">
        <f>IF(ISERROR(VLOOKUP(A28,[1]listas!$A$2:$D$230,2,0)),"",VLOOKUP(A28,[1]listas!$A$2:$D$230,2,0))</f>
        <v/>
      </c>
      <c r="D28" s="3" t="str">
        <f>IF(ISERROR(VLOOKUP(A28,[1]listas!$A$2:$D$230,4,0)),"",VLOOKUP(A28,[1]listas!$A$2:$D$230,4,0))</f>
        <v/>
      </c>
      <c r="E28" s="1"/>
      <c r="F28" s="4"/>
      <c r="G28" s="4"/>
      <c r="H28" s="4"/>
      <c r="I28" s="4"/>
      <c r="J28" s="7"/>
      <c r="K28" s="35"/>
    </row>
    <row r="29" spans="1:11" ht="16.5" thickTop="1" thickBot="1" x14ac:dyDescent="0.3">
      <c r="A29" s="33"/>
      <c r="B29" s="2" t="str">
        <f>IF(ISERROR(VLOOKUP(A29,[1]listas!$A$2:$D$230,3,0)),"",VLOOKUP(A29,[1]listas!$A$2:$D$230,3,0))</f>
        <v/>
      </c>
      <c r="C29" s="2" t="str">
        <f>IF(ISERROR(VLOOKUP(A29,[1]listas!$A$2:$D$230,2,0)),"",VLOOKUP(A29,[1]listas!$A$2:$D$230,2,0))</f>
        <v/>
      </c>
      <c r="D29" s="3" t="str">
        <f>IF(ISERROR(VLOOKUP(A29,[1]listas!$A$2:$D$230,4,0)),"",VLOOKUP(A29,[1]listas!$A$2:$D$230,4,0))</f>
        <v/>
      </c>
      <c r="E29" s="1"/>
      <c r="F29" s="4"/>
      <c r="G29" s="4"/>
      <c r="H29" s="4"/>
      <c r="I29" s="4"/>
      <c r="J29" s="7"/>
      <c r="K29" s="35"/>
    </row>
    <row r="30" spans="1:11" ht="16.5" thickTop="1" thickBot="1" x14ac:dyDescent="0.3">
      <c r="A30" s="33"/>
      <c r="B30" s="2" t="str">
        <f>IF(ISERROR(VLOOKUP(A30,[1]listas!$A$2:$D$230,3,0)),"",VLOOKUP(A30,[1]listas!$A$2:$D$230,3,0))</f>
        <v/>
      </c>
      <c r="C30" s="2" t="str">
        <f>IF(ISERROR(VLOOKUP(A30,[1]listas!$A$2:$D$230,2,0)),"",VLOOKUP(A30,[1]listas!$A$2:$D$230,2,0))</f>
        <v/>
      </c>
      <c r="D30" s="3" t="str">
        <f>IF(ISERROR(VLOOKUP(A30,[1]listas!$A$2:$D$230,4,0)),"",VLOOKUP(A30,[1]listas!$A$2:$D$230,4,0))</f>
        <v/>
      </c>
      <c r="E30" s="1"/>
      <c r="F30" s="4"/>
      <c r="G30" s="4"/>
      <c r="H30" s="4"/>
      <c r="I30" s="4"/>
      <c r="J30" s="7"/>
      <c r="K30" s="35"/>
    </row>
    <row r="31" spans="1:11" ht="16.5" thickTop="1" thickBot="1" x14ac:dyDescent="0.3">
      <c r="A31" s="33"/>
      <c r="B31" s="2" t="str">
        <f>IF(ISERROR(VLOOKUP(A31,[1]listas!$A$2:$D$230,3,0)),"",VLOOKUP(A31,[1]listas!$A$2:$D$230,3,0))</f>
        <v/>
      </c>
      <c r="C31" s="2" t="str">
        <f>IF(ISERROR(VLOOKUP(A31,[1]listas!$A$2:$D$230,2,0)),"",VLOOKUP(A31,[1]listas!$A$2:$D$230,2,0))</f>
        <v/>
      </c>
      <c r="D31" s="3" t="str">
        <f>IF(ISERROR(VLOOKUP(A31,[1]listas!$A$2:$D$230,4,0)),"",VLOOKUP(A31,[1]listas!$A$2:$D$230,4,0))</f>
        <v/>
      </c>
      <c r="E31" s="1"/>
      <c r="F31" s="4"/>
      <c r="G31" s="4"/>
      <c r="H31" s="4"/>
      <c r="I31" s="4"/>
      <c r="J31" s="7"/>
      <c r="K31" s="35"/>
    </row>
    <row r="32" spans="1:11" ht="16.5" thickTop="1" thickBot="1" x14ac:dyDescent="0.3">
      <c r="A32" s="33"/>
      <c r="B32" s="2" t="str">
        <f>IF(ISERROR(VLOOKUP(A32,[1]listas!$A$2:$D$230,3,0)),"",VLOOKUP(A32,[1]listas!$A$2:$D$230,3,0))</f>
        <v/>
      </c>
      <c r="C32" s="2" t="str">
        <f>IF(ISERROR(VLOOKUP(A32,[1]listas!$A$2:$D$230,2,0)),"",VLOOKUP(A32,[1]listas!$A$2:$D$230,2,0))</f>
        <v/>
      </c>
      <c r="D32" s="3" t="str">
        <f>IF(ISERROR(VLOOKUP(A32,[1]listas!$A$2:$D$230,4,0)),"",VLOOKUP(A32,[1]listas!$A$2:$D$230,4,0))</f>
        <v/>
      </c>
      <c r="E32" s="1"/>
      <c r="F32" s="4"/>
      <c r="G32" s="4"/>
      <c r="H32" s="4"/>
      <c r="I32" s="4"/>
      <c r="J32" s="7"/>
      <c r="K32" s="35"/>
    </row>
    <row r="33" spans="1:11" ht="16.5" thickTop="1" thickBot="1" x14ac:dyDescent="0.3">
      <c r="A33" s="33"/>
      <c r="B33" s="2" t="str">
        <f>IF(ISERROR(VLOOKUP(A33,[1]listas!$A$2:$D$230,3,0)),"",VLOOKUP(A33,[1]listas!$A$2:$D$230,3,0))</f>
        <v/>
      </c>
      <c r="C33" s="2" t="str">
        <f>IF(ISERROR(VLOOKUP(A33,[1]listas!$A$2:$D$230,2,0)),"",VLOOKUP(A33,[1]listas!$A$2:$D$230,2,0))</f>
        <v/>
      </c>
      <c r="D33" s="3" t="str">
        <f>IF(ISERROR(VLOOKUP(A33,[1]listas!$A$2:$D$230,4,0)),"",VLOOKUP(A33,[1]listas!$A$2:$D$230,4,0))</f>
        <v/>
      </c>
      <c r="E33" s="1"/>
      <c r="F33" s="4"/>
      <c r="G33" s="4"/>
      <c r="H33" s="4"/>
      <c r="I33" s="4"/>
      <c r="J33" s="7"/>
      <c r="K33" s="35"/>
    </row>
    <row r="34" spans="1:11" ht="16.5" thickTop="1" thickBot="1" x14ac:dyDescent="0.3">
      <c r="A34" s="33"/>
      <c r="B34" s="2" t="str">
        <f>IF(ISERROR(VLOOKUP(A34,[1]listas!$A$2:$D$230,3,0)),"",VLOOKUP(A34,[1]listas!$A$2:$D$230,3,0))</f>
        <v/>
      </c>
      <c r="C34" s="2" t="str">
        <f>IF(ISERROR(VLOOKUP(A34,[1]listas!$A$2:$D$230,2,0)),"",VLOOKUP(A34,[1]listas!$A$2:$D$230,2,0))</f>
        <v/>
      </c>
      <c r="D34" s="3" t="str">
        <f>IF(ISERROR(VLOOKUP(A34,[1]listas!$A$2:$D$230,4,0)),"",VLOOKUP(A34,[1]listas!$A$2:$D$230,4,0))</f>
        <v/>
      </c>
      <c r="E34" s="1"/>
      <c r="F34" s="4"/>
      <c r="G34" s="4"/>
      <c r="H34" s="4"/>
      <c r="I34" s="4"/>
      <c r="J34" s="7"/>
      <c r="K34" s="35"/>
    </row>
    <row r="35" spans="1:11" ht="16.5" thickTop="1" thickBot="1" x14ac:dyDescent="0.3">
      <c r="A35" s="33"/>
      <c r="B35" s="2" t="str">
        <f>IF(ISERROR(VLOOKUP(A35,[1]listas!$A$2:$D$230,3,0)),"",VLOOKUP(A35,[1]listas!$A$2:$D$230,3,0))</f>
        <v/>
      </c>
      <c r="C35" s="2" t="str">
        <f>IF(ISERROR(VLOOKUP(A35,[1]listas!$A$2:$D$230,2,0)),"",VLOOKUP(A35,[1]listas!$A$2:$D$230,2,0))</f>
        <v/>
      </c>
      <c r="D35" s="3" t="str">
        <f>IF(ISERROR(VLOOKUP(A35,[1]listas!$A$2:$D$230,4,0)),"",VLOOKUP(A35,[1]listas!$A$2:$D$230,4,0))</f>
        <v/>
      </c>
      <c r="E35" s="1"/>
      <c r="F35" s="4"/>
      <c r="G35" s="4"/>
      <c r="H35" s="4"/>
      <c r="I35" s="4"/>
      <c r="J35" s="7"/>
      <c r="K35" s="35"/>
    </row>
    <row r="36" spans="1:11" ht="16.5" thickTop="1" thickBot="1" x14ac:dyDescent="0.3">
      <c r="A36" s="33"/>
      <c r="B36" s="2" t="str">
        <f>IF(ISERROR(VLOOKUP(A36,[1]listas!$A$2:$D$230,3,0)),"",VLOOKUP(A36,[1]listas!$A$2:$D$230,3,0))</f>
        <v/>
      </c>
      <c r="C36" s="2" t="str">
        <f>IF(ISERROR(VLOOKUP(A36,[1]listas!$A$2:$D$230,2,0)),"",VLOOKUP(A36,[1]listas!$A$2:$D$230,2,0))</f>
        <v/>
      </c>
      <c r="D36" s="3" t="str">
        <f>IF(ISERROR(VLOOKUP(A36,[1]listas!$A$2:$D$230,4,0)),"",VLOOKUP(A36,[1]listas!$A$2:$D$230,4,0))</f>
        <v/>
      </c>
      <c r="E36" s="1"/>
      <c r="F36" s="4"/>
      <c r="G36" s="4"/>
      <c r="H36" s="4"/>
      <c r="I36" s="4"/>
      <c r="J36" s="7"/>
      <c r="K36" s="35"/>
    </row>
    <row r="37" spans="1:11" ht="16.5" thickTop="1" thickBot="1" x14ac:dyDescent="0.3">
      <c r="A37" s="33"/>
      <c r="B37" s="2" t="str">
        <f>IF(ISERROR(VLOOKUP(A37,[1]listas!$A$2:$D$230,3,0)),"",VLOOKUP(A37,[1]listas!$A$2:$D$230,3,0))</f>
        <v/>
      </c>
      <c r="C37" s="2" t="str">
        <f>IF(ISERROR(VLOOKUP(A37,[1]listas!$A$2:$D$230,2,0)),"",VLOOKUP(A37,[1]listas!$A$2:$D$230,2,0))</f>
        <v/>
      </c>
      <c r="D37" s="3" t="str">
        <f>IF(ISERROR(VLOOKUP(A37,[1]listas!$A$2:$D$230,4,0)),"",VLOOKUP(A37,[1]listas!$A$2:$D$230,4,0))</f>
        <v/>
      </c>
      <c r="E37" s="1"/>
      <c r="F37" s="4"/>
      <c r="G37" s="4"/>
      <c r="H37" s="4"/>
      <c r="I37" s="4"/>
      <c r="J37" s="7"/>
      <c r="K37" s="35"/>
    </row>
    <row r="38" spans="1:11" ht="16.5" thickTop="1" thickBot="1" x14ac:dyDescent="0.3">
      <c r="A38" s="33"/>
      <c r="B38" s="2" t="str">
        <f>IF(ISERROR(VLOOKUP(A38,[1]listas!$A$2:$D$230,3,0)),"",VLOOKUP(A38,[1]listas!$A$2:$D$230,3,0))</f>
        <v/>
      </c>
      <c r="C38" s="2" t="str">
        <f>IF(ISERROR(VLOOKUP(A38,[1]listas!$A$2:$D$230,2,0)),"",VLOOKUP(A38,[1]listas!$A$2:$D$230,2,0))</f>
        <v/>
      </c>
      <c r="D38" s="3" t="str">
        <f>IF(ISERROR(VLOOKUP(A38,[1]listas!$A$2:$D$230,4,0)),"",VLOOKUP(A38,[1]listas!$A$2:$D$230,4,0))</f>
        <v/>
      </c>
      <c r="E38" s="1"/>
      <c r="F38" s="4"/>
      <c r="G38" s="4"/>
      <c r="H38" s="4"/>
      <c r="I38" s="4"/>
      <c r="J38" s="7"/>
      <c r="K38" s="35"/>
    </row>
    <row r="39" spans="1:11" ht="16.5" thickTop="1" thickBot="1" x14ac:dyDescent="0.3">
      <c r="A39" s="33"/>
      <c r="B39" s="2" t="str">
        <f>IF(ISERROR(VLOOKUP(A39,[1]listas!$A$2:$D$230,3,0)),"",VLOOKUP(A39,[1]listas!$A$2:$D$230,3,0))</f>
        <v/>
      </c>
      <c r="C39" s="2" t="str">
        <f>IF(ISERROR(VLOOKUP(A39,[1]listas!$A$2:$D$230,2,0)),"",VLOOKUP(A39,[1]listas!$A$2:$D$230,2,0))</f>
        <v/>
      </c>
      <c r="D39" s="3" t="str">
        <f>IF(ISERROR(VLOOKUP(A39,[1]listas!$A$2:$D$230,4,0)),"",VLOOKUP(A39,[1]listas!$A$2:$D$230,4,0))</f>
        <v/>
      </c>
      <c r="E39" s="1"/>
      <c r="F39" s="4"/>
      <c r="G39" s="4"/>
      <c r="H39" s="4"/>
      <c r="I39" s="4"/>
      <c r="J39" s="7"/>
      <c r="K39" s="35"/>
    </row>
    <row r="40" spans="1:11" ht="16.5" thickTop="1" thickBot="1" x14ac:dyDescent="0.3">
      <c r="A40" s="33"/>
      <c r="B40" s="2" t="str">
        <f>IF(ISERROR(VLOOKUP(A40,[1]listas!$A$2:$D$230,3,0)),"",VLOOKUP(A40,[1]listas!$A$2:$D$230,3,0))</f>
        <v/>
      </c>
      <c r="C40" s="2" t="str">
        <f>IF(ISERROR(VLOOKUP(A40,[1]listas!$A$2:$D$230,2,0)),"",VLOOKUP(A40,[1]listas!$A$2:$D$230,2,0))</f>
        <v/>
      </c>
      <c r="D40" s="3" t="str">
        <f>IF(ISERROR(VLOOKUP(A40,[1]listas!$A$2:$D$230,4,0)),"",VLOOKUP(A40,[1]listas!$A$2:$D$230,4,0))</f>
        <v/>
      </c>
      <c r="E40" s="1"/>
      <c r="F40" s="4"/>
      <c r="G40" s="4"/>
      <c r="H40" s="4"/>
      <c r="I40" s="4"/>
      <c r="J40" s="7"/>
      <c r="K40" s="35"/>
    </row>
    <row r="41" spans="1:11" ht="16.5" thickTop="1" thickBot="1" x14ac:dyDescent="0.3">
      <c r="A41" s="33"/>
      <c r="B41" s="2" t="str">
        <f>IF(ISERROR(VLOOKUP(A41,[1]listas!$A$2:$D$230,3,0)),"",VLOOKUP(A41,[1]listas!$A$2:$D$230,3,0))</f>
        <v/>
      </c>
      <c r="C41" s="2" t="str">
        <f>IF(ISERROR(VLOOKUP(A41,[1]listas!$A$2:$D$230,2,0)),"",VLOOKUP(A41,[1]listas!$A$2:$D$230,2,0))</f>
        <v/>
      </c>
      <c r="D41" s="3" t="str">
        <f>IF(ISERROR(VLOOKUP(A41,[1]listas!$A$2:$D$230,4,0)),"",VLOOKUP(A41,[1]listas!$A$2:$D$230,4,0))</f>
        <v/>
      </c>
      <c r="E41" s="1"/>
      <c r="F41" s="4"/>
      <c r="G41" s="4"/>
      <c r="H41" s="4"/>
      <c r="I41" s="4"/>
      <c r="J41" s="7"/>
      <c r="K41" s="35"/>
    </row>
    <row r="42" spans="1:11" ht="16.5" thickTop="1" thickBot="1" x14ac:dyDescent="0.3">
      <c r="A42" s="33"/>
      <c r="B42" s="2" t="str">
        <f>IF(ISERROR(VLOOKUP(A42,[1]listas!$A$2:$D$230,3,0)),"",VLOOKUP(A42,[1]listas!$A$2:$D$230,3,0))</f>
        <v/>
      </c>
      <c r="C42" s="2" t="str">
        <f>IF(ISERROR(VLOOKUP(A42,[1]listas!$A$2:$D$230,2,0)),"",VLOOKUP(A42,[1]listas!$A$2:$D$230,2,0))</f>
        <v/>
      </c>
      <c r="D42" s="3" t="str">
        <f>IF(ISERROR(VLOOKUP(A42,[1]listas!$A$2:$D$230,4,0)),"",VLOOKUP(A42,[1]listas!$A$2:$D$230,4,0))</f>
        <v/>
      </c>
      <c r="E42" s="1"/>
      <c r="F42" s="4"/>
      <c r="G42" s="4"/>
      <c r="H42" s="4"/>
      <c r="I42" s="4"/>
      <c r="J42" s="7"/>
      <c r="K42" s="35"/>
    </row>
    <row r="43" spans="1:11" ht="16.5" thickTop="1" thickBot="1" x14ac:dyDescent="0.3">
      <c r="A43" s="33"/>
      <c r="B43" s="2" t="str">
        <f>IF(ISERROR(VLOOKUP(A43,[1]listas!$A$2:$D$230,3,0)),"",VLOOKUP(A43,[1]listas!$A$2:$D$230,3,0))</f>
        <v/>
      </c>
      <c r="C43" s="2" t="str">
        <f>IF(ISERROR(VLOOKUP(A43,[1]listas!$A$2:$D$230,2,0)),"",VLOOKUP(A43,[1]listas!$A$2:$D$230,2,0))</f>
        <v/>
      </c>
      <c r="D43" s="3" t="str">
        <f>IF(ISERROR(VLOOKUP(A43,[1]listas!$A$2:$D$230,4,0)),"",VLOOKUP(A43,[1]listas!$A$2:$D$230,4,0))</f>
        <v/>
      </c>
      <c r="E43" s="1"/>
      <c r="F43" s="4"/>
      <c r="G43" s="4"/>
      <c r="H43" s="4"/>
      <c r="I43" s="4"/>
      <c r="J43" s="7"/>
      <c r="K43" s="35"/>
    </row>
    <row r="44" spans="1:11" ht="16.5" thickTop="1" thickBot="1" x14ac:dyDescent="0.3">
      <c r="A44" s="33"/>
      <c r="B44" s="2" t="str">
        <f>IF(ISERROR(VLOOKUP(A44,[1]listas!$A$2:$D$230,3,0)),"",VLOOKUP(A44,[1]listas!$A$2:$D$230,3,0))</f>
        <v/>
      </c>
      <c r="C44" s="2" t="str">
        <f>IF(ISERROR(VLOOKUP(A44,[1]listas!$A$2:$D$230,2,0)),"",VLOOKUP(A44,[1]listas!$A$2:$D$230,2,0))</f>
        <v/>
      </c>
      <c r="D44" s="3" t="str">
        <f>IF(ISERROR(VLOOKUP(A44,[1]listas!$A$2:$D$230,4,0)),"",VLOOKUP(A44,[1]listas!$A$2:$D$230,4,0))</f>
        <v/>
      </c>
      <c r="E44" s="1"/>
      <c r="F44" s="4"/>
      <c r="G44" s="4"/>
      <c r="H44" s="4"/>
      <c r="I44" s="4"/>
      <c r="J44" s="7"/>
      <c r="K44" s="35"/>
    </row>
    <row r="45" spans="1:11" ht="16.5" thickTop="1" thickBot="1" x14ac:dyDescent="0.3">
      <c r="A45" s="33"/>
      <c r="B45" s="2" t="str">
        <f>IF(ISERROR(VLOOKUP(A45,[1]listas!$A$2:$D$230,3,0)),"",VLOOKUP(A45,[1]listas!$A$2:$D$230,3,0))</f>
        <v/>
      </c>
      <c r="C45" s="2" t="str">
        <f>IF(ISERROR(VLOOKUP(A45,[1]listas!$A$2:$D$230,2,0)),"",VLOOKUP(A45,[1]listas!$A$2:$D$230,2,0))</f>
        <v/>
      </c>
      <c r="D45" s="3" t="str">
        <f>IF(ISERROR(VLOOKUP(A45,[1]listas!$A$2:$D$230,4,0)),"",VLOOKUP(A45,[1]listas!$A$2:$D$230,4,0))</f>
        <v/>
      </c>
      <c r="E45" s="1"/>
      <c r="F45" s="4"/>
      <c r="G45" s="4"/>
      <c r="H45" s="4"/>
      <c r="I45" s="4"/>
      <c r="J45" s="7"/>
      <c r="K45" s="35"/>
    </row>
    <row r="46" spans="1:11" ht="16.5" thickTop="1" thickBot="1" x14ac:dyDescent="0.3">
      <c r="A46" s="33"/>
      <c r="B46" s="2" t="str">
        <f>IF(ISERROR(VLOOKUP(A46,[1]listas!$A$2:$D$230,3,0)),"",VLOOKUP(A46,[1]listas!$A$2:$D$230,3,0))</f>
        <v/>
      </c>
      <c r="C46" s="2" t="str">
        <f>IF(ISERROR(VLOOKUP(A46,[1]listas!$A$2:$D$230,2,0)),"",VLOOKUP(A46,[1]listas!$A$2:$D$230,2,0))</f>
        <v/>
      </c>
      <c r="D46" s="3" t="str">
        <f>IF(ISERROR(VLOOKUP(A46,[1]listas!$A$2:$D$230,4,0)),"",VLOOKUP(A46,[1]listas!$A$2:$D$230,4,0))</f>
        <v/>
      </c>
      <c r="E46" s="1"/>
      <c r="F46" s="4"/>
      <c r="G46" s="4"/>
      <c r="H46" s="4"/>
      <c r="I46" s="4"/>
      <c r="J46" s="7"/>
      <c r="K46" s="35"/>
    </row>
    <row r="47" spans="1:11" ht="16.5" thickTop="1" thickBot="1" x14ac:dyDescent="0.3">
      <c r="A47" s="33"/>
      <c r="B47" s="2" t="str">
        <f>IF(ISERROR(VLOOKUP(A47,[1]listas!$A$2:$D$230,3,0)),"",VLOOKUP(A47,[1]listas!$A$2:$D$230,3,0))</f>
        <v/>
      </c>
      <c r="C47" s="2" t="str">
        <f>IF(ISERROR(VLOOKUP(A47,[1]listas!$A$2:$D$230,2,0)),"",VLOOKUP(A47,[1]listas!$A$2:$D$230,2,0))</f>
        <v/>
      </c>
      <c r="D47" s="3" t="str">
        <f>IF(ISERROR(VLOOKUP(A47,[1]listas!$A$2:$D$230,4,0)),"",VLOOKUP(A47,[1]listas!$A$2:$D$230,4,0))</f>
        <v/>
      </c>
      <c r="E47" s="1"/>
      <c r="F47" s="4"/>
      <c r="G47" s="4"/>
      <c r="H47" s="4"/>
      <c r="I47" s="4"/>
      <c r="J47" s="7"/>
      <c r="K47" s="35"/>
    </row>
    <row r="48" spans="1:11" ht="16.5" thickTop="1" thickBot="1" x14ac:dyDescent="0.3">
      <c r="A48" s="33"/>
      <c r="B48" s="2" t="str">
        <f>IF(ISERROR(VLOOKUP(A48,[1]listas!$A$2:$D$230,3,0)),"",VLOOKUP(A48,[1]listas!$A$2:$D$230,3,0))</f>
        <v/>
      </c>
      <c r="C48" s="2" t="str">
        <f>IF(ISERROR(VLOOKUP(A48,[1]listas!$A$2:$D$230,2,0)),"",VLOOKUP(A48,[1]listas!$A$2:$D$230,2,0))</f>
        <v/>
      </c>
      <c r="D48" s="3" t="str">
        <f>IF(ISERROR(VLOOKUP(A48,[1]listas!$A$2:$D$230,4,0)),"",VLOOKUP(A48,[1]listas!$A$2:$D$230,4,0))</f>
        <v/>
      </c>
      <c r="E48" s="1"/>
      <c r="F48" s="4"/>
      <c r="G48" s="4"/>
      <c r="H48" s="4"/>
      <c r="I48" s="4"/>
      <c r="J48" s="7"/>
      <c r="K48" s="35"/>
    </row>
    <row r="49" spans="1:11" ht="16.5" thickTop="1" thickBot="1" x14ac:dyDescent="0.3">
      <c r="A49" s="33"/>
      <c r="B49" s="2" t="str">
        <f>IF(ISERROR(VLOOKUP(A49,[1]listas!$A$2:$D$230,3,0)),"",VLOOKUP(A49,[1]listas!$A$2:$D$230,3,0))</f>
        <v/>
      </c>
      <c r="C49" s="2" t="str">
        <f>IF(ISERROR(VLOOKUP(A49,[1]listas!$A$2:$D$230,2,0)),"",VLOOKUP(A49,[1]listas!$A$2:$D$230,2,0))</f>
        <v/>
      </c>
      <c r="D49" s="3" t="str">
        <f>IF(ISERROR(VLOOKUP(A49,[1]listas!$A$2:$D$230,4,0)),"",VLOOKUP(A49,[1]listas!$A$2:$D$230,4,0))</f>
        <v/>
      </c>
      <c r="E49" s="1"/>
      <c r="F49" s="4"/>
      <c r="G49" s="4"/>
      <c r="H49" s="4"/>
      <c r="I49" s="4"/>
      <c r="J49" s="7"/>
      <c r="K49" s="35"/>
    </row>
    <row r="50" spans="1:11" ht="16.5" thickTop="1" thickBot="1" x14ac:dyDescent="0.3">
      <c r="A50" s="33"/>
      <c r="B50" s="2" t="str">
        <f>IF(ISERROR(VLOOKUP(A50,[1]listas!$A$2:$D$230,3,0)),"",VLOOKUP(A50,[1]listas!$A$2:$D$230,3,0))</f>
        <v/>
      </c>
      <c r="C50" s="2" t="str">
        <f>IF(ISERROR(VLOOKUP(A50,[1]listas!$A$2:$D$230,2,0)),"",VLOOKUP(A50,[1]listas!$A$2:$D$230,2,0))</f>
        <v/>
      </c>
      <c r="D50" s="3" t="str">
        <f>IF(ISERROR(VLOOKUP(A50,[1]listas!$A$2:$D$230,4,0)),"",VLOOKUP(A50,[1]listas!$A$2:$D$230,4,0))</f>
        <v/>
      </c>
      <c r="E50" s="1"/>
      <c r="F50" s="4"/>
      <c r="G50" s="4"/>
      <c r="H50" s="4"/>
      <c r="I50" s="4"/>
      <c r="J50" s="7"/>
      <c r="K50" s="35"/>
    </row>
    <row r="51" spans="1:11" ht="16.5" thickTop="1" thickBot="1" x14ac:dyDescent="0.3">
      <c r="A51" s="33"/>
      <c r="B51" s="2" t="str">
        <f>IF(ISERROR(VLOOKUP(A51,[1]listas!$A$2:$D$230,3,0)),"",VLOOKUP(A51,[1]listas!$A$2:$D$230,3,0))</f>
        <v/>
      </c>
      <c r="C51" s="2" t="str">
        <f>IF(ISERROR(VLOOKUP(A51,[1]listas!$A$2:$D$230,2,0)),"",VLOOKUP(A51,[1]listas!$A$2:$D$230,2,0))</f>
        <v/>
      </c>
      <c r="D51" s="3" t="str">
        <f>IF(ISERROR(VLOOKUP(A51,[1]listas!$A$2:$D$230,4,0)),"",VLOOKUP(A51,[1]listas!$A$2:$D$230,4,0))</f>
        <v/>
      </c>
      <c r="E51" s="1"/>
      <c r="F51" s="4"/>
      <c r="G51" s="4"/>
      <c r="H51" s="4"/>
      <c r="I51" s="4"/>
      <c r="J51" s="7"/>
      <c r="K51" s="35"/>
    </row>
    <row r="52" spans="1:11" ht="16.5" thickTop="1" thickBot="1" x14ac:dyDescent="0.3">
      <c r="A52" s="33"/>
      <c r="B52" s="2" t="str">
        <f>IF(ISERROR(VLOOKUP(A52,[1]listas!$A$2:$D$230,3,0)),"",VLOOKUP(A52,[1]listas!$A$2:$D$230,3,0))</f>
        <v/>
      </c>
      <c r="C52" s="2" t="str">
        <f>IF(ISERROR(VLOOKUP(A52,[1]listas!$A$2:$D$230,2,0)),"",VLOOKUP(A52,[1]listas!$A$2:$D$230,2,0))</f>
        <v/>
      </c>
      <c r="D52" s="3" t="str">
        <f>IF(ISERROR(VLOOKUP(A52,[1]listas!$A$2:$D$230,4,0)),"",VLOOKUP(A52,[1]listas!$A$2:$D$230,4,0))</f>
        <v/>
      </c>
      <c r="E52" s="1"/>
      <c r="F52" s="4"/>
      <c r="G52" s="4"/>
      <c r="H52" s="4"/>
      <c r="I52" s="4"/>
      <c r="J52" s="7"/>
      <c r="K52" s="35"/>
    </row>
    <row r="53" spans="1:11" ht="16.5" thickTop="1" thickBot="1" x14ac:dyDescent="0.3">
      <c r="A53" s="33"/>
      <c r="B53" s="2" t="str">
        <f>IF(ISERROR(VLOOKUP(A53,[1]listas!$A$2:$D$230,3,0)),"",VLOOKUP(A53,[1]listas!$A$2:$D$230,3,0))</f>
        <v/>
      </c>
      <c r="C53" s="2" t="str">
        <f>IF(ISERROR(VLOOKUP(A53,[1]listas!$A$2:$D$230,2,0)),"",VLOOKUP(A53,[1]listas!$A$2:$D$230,2,0))</f>
        <v/>
      </c>
      <c r="D53" s="3" t="str">
        <f>IF(ISERROR(VLOOKUP(A53,[1]listas!$A$2:$D$230,4,0)),"",VLOOKUP(A53,[1]listas!$A$2:$D$230,4,0))</f>
        <v/>
      </c>
      <c r="E53" s="1"/>
      <c r="F53" s="4"/>
      <c r="G53" s="4"/>
      <c r="H53" s="4"/>
      <c r="I53" s="4"/>
      <c r="J53" s="7"/>
      <c r="K53" s="35"/>
    </row>
    <row r="54" spans="1:11" ht="16.5" thickTop="1" thickBot="1" x14ac:dyDescent="0.3">
      <c r="A54" s="33"/>
      <c r="B54" s="2" t="str">
        <f>IF(ISERROR(VLOOKUP(A54,[1]listas!$A$2:$D$230,3,0)),"",VLOOKUP(A54,[1]listas!$A$2:$D$230,3,0))</f>
        <v/>
      </c>
      <c r="C54" s="2" t="str">
        <f>IF(ISERROR(VLOOKUP(A54,[1]listas!$A$2:$D$230,2,0)),"",VLOOKUP(A54,[1]listas!$A$2:$D$230,2,0))</f>
        <v/>
      </c>
      <c r="D54" s="3" t="str">
        <f>IF(ISERROR(VLOOKUP(A54,[1]listas!$A$2:$D$230,4,0)),"",VLOOKUP(A54,[1]listas!$A$2:$D$230,4,0))</f>
        <v/>
      </c>
      <c r="E54" s="1"/>
      <c r="F54" s="4"/>
      <c r="G54" s="4"/>
      <c r="H54" s="4"/>
      <c r="I54" s="4"/>
      <c r="J54" s="7"/>
      <c r="K54" s="35"/>
    </row>
    <row r="55" spans="1:11" ht="16.5" thickTop="1" thickBot="1" x14ac:dyDescent="0.3">
      <c r="A55" s="33"/>
      <c r="B55" s="2" t="str">
        <f>IF(ISERROR(VLOOKUP(A55,[1]listas!$A$2:$D$230,3,0)),"",VLOOKUP(A55,[1]listas!$A$2:$D$230,3,0))</f>
        <v/>
      </c>
      <c r="C55" s="2" t="str">
        <f>IF(ISERROR(VLOOKUP(A55,[1]listas!$A$2:$D$230,2,0)),"",VLOOKUP(A55,[1]listas!$A$2:$D$230,2,0))</f>
        <v/>
      </c>
      <c r="D55" s="3" t="str">
        <f>IF(ISERROR(VLOOKUP(A55,[1]listas!$A$2:$D$230,4,0)),"",VLOOKUP(A55,[1]listas!$A$2:$D$230,4,0))</f>
        <v/>
      </c>
      <c r="E55" s="1"/>
      <c r="F55" s="4"/>
      <c r="G55" s="4"/>
      <c r="H55" s="4"/>
      <c r="I55" s="4"/>
      <c r="J55" s="7"/>
      <c r="K55" s="35"/>
    </row>
    <row r="56" spans="1:11" ht="16.5" thickTop="1" thickBot="1" x14ac:dyDescent="0.3">
      <c r="A56" s="33"/>
      <c r="B56" s="2" t="str">
        <f>IF(ISERROR(VLOOKUP(A56,[1]listas!$A$2:$D$230,3,0)),"",VLOOKUP(A56,[1]listas!$A$2:$D$230,3,0))</f>
        <v/>
      </c>
      <c r="C56" s="2" t="str">
        <f>IF(ISERROR(VLOOKUP(A56,[1]listas!$A$2:$D$230,2,0)),"",VLOOKUP(A56,[1]listas!$A$2:$D$230,2,0))</f>
        <v/>
      </c>
      <c r="D56" s="3" t="str">
        <f>IF(ISERROR(VLOOKUP(A56,[1]listas!$A$2:$D$230,4,0)),"",VLOOKUP(A56,[1]listas!$A$2:$D$230,4,0))</f>
        <v/>
      </c>
      <c r="E56" s="1"/>
      <c r="F56" s="4"/>
      <c r="G56" s="4"/>
      <c r="H56" s="4"/>
      <c r="I56" s="4"/>
      <c r="J56" s="7"/>
      <c r="K56" s="35"/>
    </row>
    <row r="57" spans="1:11" ht="16.5" thickTop="1" thickBot="1" x14ac:dyDescent="0.3">
      <c r="A57" s="33"/>
      <c r="B57" s="2" t="str">
        <f>IF(ISERROR(VLOOKUP(A57,[1]listas!$A$2:$D$230,3,0)),"",VLOOKUP(A57,[1]listas!$A$2:$D$230,3,0))</f>
        <v/>
      </c>
      <c r="C57" s="2" t="str">
        <f>IF(ISERROR(VLOOKUP(A57,[1]listas!$A$2:$D$230,2,0)),"",VLOOKUP(A57,[1]listas!$A$2:$D$230,2,0))</f>
        <v/>
      </c>
      <c r="D57" s="3" t="str">
        <f>IF(ISERROR(VLOOKUP(A57,[1]listas!$A$2:$D$230,4,0)),"",VLOOKUP(A57,[1]listas!$A$2:$D$230,4,0))</f>
        <v/>
      </c>
      <c r="E57" s="1"/>
      <c r="F57" s="4"/>
      <c r="G57" s="4"/>
      <c r="H57" s="4"/>
      <c r="I57" s="4"/>
      <c r="J57" s="7"/>
      <c r="K57" s="35"/>
    </row>
    <row r="58" spans="1:11" ht="16.5" thickTop="1" thickBot="1" x14ac:dyDescent="0.3">
      <c r="A58" s="33"/>
      <c r="B58" s="2" t="str">
        <f>IF(ISERROR(VLOOKUP(A58,[1]listas!$A$2:$D$230,3,0)),"",VLOOKUP(A58,[1]listas!$A$2:$D$230,3,0))</f>
        <v/>
      </c>
      <c r="C58" s="2" t="str">
        <f>IF(ISERROR(VLOOKUP(A58,[1]listas!$A$2:$D$230,2,0)),"",VLOOKUP(A58,[1]listas!$A$2:$D$230,2,0))</f>
        <v/>
      </c>
      <c r="D58" s="3" t="str">
        <f>IF(ISERROR(VLOOKUP(A58,[1]listas!$A$2:$D$230,4,0)),"",VLOOKUP(A58,[1]listas!$A$2:$D$230,4,0))</f>
        <v/>
      </c>
      <c r="E58" s="1"/>
      <c r="F58" s="4"/>
      <c r="G58" s="4"/>
      <c r="H58" s="4"/>
      <c r="I58" s="4"/>
      <c r="J58" s="7"/>
      <c r="K58" s="35"/>
    </row>
    <row r="59" spans="1:11" ht="16.5" thickTop="1" thickBot="1" x14ac:dyDescent="0.3">
      <c r="A59" s="33"/>
      <c r="B59" s="2" t="str">
        <f>IF(ISERROR(VLOOKUP(A59,[1]listas!$A$2:$D$230,3,0)),"",VLOOKUP(A59,[1]listas!$A$2:$D$230,3,0))</f>
        <v/>
      </c>
      <c r="C59" s="2" t="str">
        <f>IF(ISERROR(VLOOKUP(A59,[1]listas!$A$2:$D$230,2,0)),"",VLOOKUP(A59,[1]listas!$A$2:$D$230,2,0))</f>
        <v/>
      </c>
      <c r="D59" s="3" t="str">
        <f>IF(ISERROR(VLOOKUP(A59,[1]listas!$A$2:$D$230,4,0)),"",VLOOKUP(A59,[1]listas!$A$2:$D$230,4,0))</f>
        <v/>
      </c>
      <c r="E59" s="1"/>
      <c r="F59" s="4"/>
      <c r="G59" s="4"/>
      <c r="H59" s="4"/>
      <c r="I59" s="4"/>
      <c r="J59" s="7"/>
      <c r="K59" s="35"/>
    </row>
    <row r="60" spans="1:11" ht="16.5" thickTop="1" thickBot="1" x14ac:dyDescent="0.3">
      <c r="A60" s="33"/>
      <c r="B60" s="2" t="str">
        <f>IF(ISERROR(VLOOKUP(A60,[1]listas!$A$2:$D$230,3,0)),"",VLOOKUP(A60,[1]listas!$A$2:$D$230,3,0))</f>
        <v/>
      </c>
      <c r="C60" s="2" t="str">
        <f>IF(ISERROR(VLOOKUP(A60,[1]listas!$A$2:$D$230,2,0)),"",VLOOKUP(A60,[1]listas!$A$2:$D$230,2,0))</f>
        <v/>
      </c>
      <c r="D60" s="3" t="str">
        <f>IF(ISERROR(VLOOKUP(A60,[1]listas!$A$2:$D$230,4,0)),"",VLOOKUP(A60,[1]listas!$A$2:$D$230,4,0))</f>
        <v/>
      </c>
      <c r="E60" s="1"/>
      <c r="F60" s="4"/>
      <c r="G60" s="4"/>
      <c r="H60" s="4"/>
      <c r="I60" s="4"/>
      <c r="J60" s="7"/>
      <c r="K60" s="35"/>
    </row>
    <row r="61" spans="1:11" ht="16.5" thickTop="1" thickBot="1" x14ac:dyDescent="0.3">
      <c r="A61" s="33"/>
      <c r="B61" s="2" t="str">
        <f>IF(ISERROR(VLOOKUP(A61,[1]listas!$A$2:$D$230,3,0)),"",VLOOKUP(A61,[1]listas!$A$2:$D$230,3,0))</f>
        <v/>
      </c>
      <c r="C61" s="2" t="str">
        <f>IF(ISERROR(VLOOKUP(A61,[1]listas!$A$2:$D$230,2,0)),"",VLOOKUP(A61,[1]listas!$A$2:$D$230,2,0))</f>
        <v/>
      </c>
      <c r="D61" s="3" t="str">
        <f>IF(ISERROR(VLOOKUP(A61,[1]listas!$A$2:$D$230,4,0)),"",VLOOKUP(A61,[1]listas!$A$2:$D$230,4,0))</f>
        <v/>
      </c>
      <c r="E61" s="1"/>
      <c r="F61" s="4"/>
      <c r="G61" s="4"/>
      <c r="H61" s="4"/>
      <c r="I61" s="4"/>
      <c r="J61" s="7"/>
      <c r="K61" s="35"/>
    </row>
    <row r="62" spans="1:11" ht="16.5" thickTop="1" thickBot="1" x14ac:dyDescent="0.3">
      <c r="A62" s="33"/>
      <c r="B62" s="2" t="str">
        <f>IF(ISERROR(VLOOKUP(A62,[1]listas!$A$2:$D$230,3,0)),"",VLOOKUP(A62,[1]listas!$A$2:$D$230,3,0))</f>
        <v/>
      </c>
      <c r="C62" s="2" t="str">
        <f>IF(ISERROR(VLOOKUP(A62,[1]listas!$A$2:$D$230,2,0)),"",VLOOKUP(A62,[1]listas!$A$2:$D$230,2,0))</f>
        <v/>
      </c>
      <c r="D62" s="3" t="str">
        <f>IF(ISERROR(VLOOKUP(A62,[1]listas!$A$2:$D$230,4,0)),"",VLOOKUP(A62,[1]listas!$A$2:$D$230,4,0))</f>
        <v/>
      </c>
      <c r="E62" s="1"/>
      <c r="F62" s="4"/>
      <c r="G62" s="4"/>
      <c r="H62" s="4"/>
      <c r="I62" s="4"/>
      <c r="J62" s="7"/>
      <c r="K62" s="35"/>
    </row>
    <row r="63" spans="1:11" ht="16.5" thickTop="1" thickBot="1" x14ac:dyDescent="0.3">
      <c r="A63" s="33"/>
      <c r="B63" s="2" t="str">
        <f>IF(ISERROR(VLOOKUP(A63,[1]listas!$A$2:$D$230,3,0)),"",VLOOKUP(A63,[1]listas!$A$2:$D$230,3,0))</f>
        <v/>
      </c>
      <c r="C63" s="2" t="str">
        <f>IF(ISERROR(VLOOKUP(A63,[1]listas!$A$2:$D$230,2,0)),"",VLOOKUP(A63,[1]listas!$A$2:$D$230,2,0))</f>
        <v/>
      </c>
      <c r="D63" s="3" t="str">
        <f>IF(ISERROR(VLOOKUP(A63,[1]listas!$A$2:$D$230,4,0)),"",VLOOKUP(A63,[1]listas!$A$2:$D$230,4,0))</f>
        <v/>
      </c>
      <c r="E63" s="1"/>
      <c r="F63" s="4"/>
      <c r="G63" s="4"/>
      <c r="H63" s="4"/>
      <c r="I63" s="4"/>
      <c r="J63" s="7"/>
      <c r="K63" s="35"/>
    </row>
    <row r="64" spans="1:11" ht="16.5" thickTop="1" thickBot="1" x14ac:dyDescent="0.3">
      <c r="A64" s="33"/>
      <c r="B64" s="2" t="str">
        <f>IF(ISERROR(VLOOKUP(A64,[1]listas!$A$2:$D$230,3,0)),"",VLOOKUP(A64,[1]listas!$A$2:$D$230,3,0))</f>
        <v/>
      </c>
      <c r="C64" s="2" t="str">
        <f>IF(ISERROR(VLOOKUP(A64,[1]listas!$A$2:$D$230,2,0)),"",VLOOKUP(A64,[1]listas!$A$2:$D$230,2,0))</f>
        <v/>
      </c>
      <c r="D64" s="3" t="str">
        <f>IF(ISERROR(VLOOKUP(A64,[1]listas!$A$2:$D$230,4,0)),"",VLOOKUP(A64,[1]listas!$A$2:$D$230,4,0))</f>
        <v/>
      </c>
      <c r="E64" s="1"/>
      <c r="F64" s="4"/>
      <c r="G64" s="4"/>
      <c r="H64" s="4"/>
      <c r="I64" s="4"/>
      <c r="J64" s="7"/>
      <c r="K64" s="35"/>
    </row>
    <row r="65" spans="1:11" ht="16.5" thickTop="1" thickBot="1" x14ac:dyDescent="0.3">
      <c r="A65" s="33"/>
      <c r="B65" s="2" t="str">
        <f>IF(ISERROR(VLOOKUP(A65,[1]listas!$A$2:$D$230,3,0)),"",VLOOKUP(A65,[1]listas!$A$2:$D$230,3,0))</f>
        <v/>
      </c>
      <c r="C65" s="2" t="str">
        <f>IF(ISERROR(VLOOKUP(A65,[1]listas!$A$2:$D$230,2,0)),"",VLOOKUP(A65,[1]listas!$A$2:$D$230,2,0))</f>
        <v/>
      </c>
      <c r="D65" s="3" t="str">
        <f>IF(ISERROR(VLOOKUP(A65,[1]listas!$A$2:$D$230,4,0)),"",VLOOKUP(A65,[1]listas!$A$2:$D$230,4,0))</f>
        <v/>
      </c>
      <c r="E65" s="1"/>
      <c r="F65" s="4"/>
      <c r="G65" s="4"/>
      <c r="H65" s="4"/>
      <c r="I65" s="4"/>
      <c r="J65" s="7"/>
      <c r="K65" s="35"/>
    </row>
    <row r="66" spans="1:11" ht="16.5" thickTop="1" thickBot="1" x14ac:dyDescent="0.3">
      <c r="A66" s="33"/>
      <c r="B66" s="2" t="str">
        <f>IF(ISERROR(VLOOKUP(A66,[1]listas!$A$2:$D$230,3,0)),"",VLOOKUP(A66,[1]listas!$A$2:$D$230,3,0))</f>
        <v/>
      </c>
      <c r="C66" s="2" t="str">
        <f>IF(ISERROR(VLOOKUP(A66,[1]listas!$A$2:$D$230,2,0)),"",VLOOKUP(A66,[1]listas!$A$2:$D$230,2,0))</f>
        <v/>
      </c>
      <c r="D66" s="3" t="str">
        <f>IF(ISERROR(VLOOKUP(A66,[1]listas!$A$2:$D$230,4,0)),"",VLOOKUP(A66,[1]listas!$A$2:$D$230,4,0))</f>
        <v/>
      </c>
      <c r="E66" s="1"/>
      <c r="F66" s="4"/>
      <c r="G66" s="4"/>
      <c r="H66" s="4"/>
      <c r="I66" s="4"/>
      <c r="J66" s="7"/>
      <c r="K66" s="35"/>
    </row>
    <row r="67" spans="1:11" ht="16.5" thickTop="1" thickBot="1" x14ac:dyDescent="0.3">
      <c r="A67" s="33"/>
      <c r="B67" s="2" t="str">
        <f>IF(ISERROR(VLOOKUP(A67,[1]listas!$A$2:$D$230,3,0)),"",VLOOKUP(A67,[1]listas!$A$2:$D$230,3,0))</f>
        <v/>
      </c>
      <c r="C67" s="2" t="str">
        <f>IF(ISERROR(VLOOKUP(A67,[1]listas!$A$2:$D$230,2,0)),"",VLOOKUP(A67,[1]listas!$A$2:$D$230,2,0))</f>
        <v/>
      </c>
      <c r="D67" s="3" t="str">
        <f>IF(ISERROR(VLOOKUP(A67,[1]listas!$A$2:$D$230,4,0)),"",VLOOKUP(A67,[1]listas!$A$2:$D$230,4,0))</f>
        <v/>
      </c>
      <c r="E67" s="1"/>
      <c r="F67" s="4"/>
      <c r="G67" s="4"/>
      <c r="H67" s="4"/>
      <c r="I67" s="4"/>
      <c r="J67" s="7"/>
      <c r="K67" s="35"/>
    </row>
    <row r="68" spans="1:11" ht="16.5" thickTop="1" thickBot="1" x14ac:dyDescent="0.3">
      <c r="A68" s="33"/>
      <c r="B68" s="2" t="str">
        <f>IF(ISERROR(VLOOKUP(A68,[1]listas!$A$2:$D$230,3,0)),"",VLOOKUP(A68,[1]listas!$A$2:$D$230,3,0))</f>
        <v/>
      </c>
      <c r="C68" s="2" t="str">
        <f>IF(ISERROR(VLOOKUP(A68,[1]listas!$A$2:$D$230,2,0)),"",VLOOKUP(A68,[1]listas!$A$2:$D$230,2,0))</f>
        <v/>
      </c>
      <c r="D68" s="3" t="str">
        <f>IF(ISERROR(VLOOKUP(A68,[1]listas!$A$2:$D$230,4,0)),"",VLOOKUP(A68,[1]listas!$A$2:$D$230,4,0))</f>
        <v/>
      </c>
      <c r="E68" s="1"/>
      <c r="F68" s="4"/>
      <c r="G68" s="4"/>
      <c r="H68" s="4"/>
      <c r="I68" s="4"/>
      <c r="J68" s="7"/>
      <c r="K68" s="35"/>
    </row>
    <row r="69" spans="1:11" ht="16.5" thickTop="1" thickBot="1" x14ac:dyDescent="0.3">
      <c r="A69" s="33"/>
      <c r="B69" s="2" t="str">
        <f>IF(ISERROR(VLOOKUP(A69,[1]listas!$A$2:$D$230,3,0)),"",VLOOKUP(A69,[1]listas!$A$2:$D$230,3,0))</f>
        <v/>
      </c>
      <c r="C69" s="2" t="str">
        <f>IF(ISERROR(VLOOKUP(A69,[1]listas!$A$2:$D$230,2,0)),"",VLOOKUP(A69,[1]listas!$A$2:$D$230,2,0))</f>
        <v/>
      </c>
      <c r="D69" s="3" t="str">
        <f>IF(ISERROR(VLOOKUP(A69,[1]listas!$A$2:$D$230,4,0)),"",VLOOKUP(A69,[1]listas!$A$2:$D$230,4,0))</f>
        <v/>
      </c>
      <c r="E69" s="1"/>
      <c r="F69" s="4"/>
      <c r="G69" s="4"/>
      <c r="H69" s="4"/>
      <c r="I69" s="4"/>
      <c r="J69" s="7"/>
      <c r="K69" s="35"/>
    </row>
    <row r="70" spans="1:11" ht="16.5" thickTop="1" thickBot="1" x14ac:dyDescent="0.3">
      <c r="A70" s="33"/>
      <c r="B70" s="2" t="str">
        <f>IF(ISERROR(VLOOKUP(A70,[1]listas!$A$2:$D$230,3,0)),"",VLOOKUP(A70,[1]listas!$A$2:$D$230,3,0))</f>
        <v/>
      </c>
      <c r="C70" s="2" t="str">
        <f>IF(ISERROR(VLOOKUP(A70,[1]listas!$A$2:$D$230,2,0)),"",VLOOKUP(A70,[1]listas!$A$2:$D$230,2,0))</f>
        <v/>
      </c>
      <c r="D70" s="3" t="str">
        <f>IF(ISERROR(VLOOKUP(A70,[1]listas!$A$2:$D$230,4,0)),"",VLOOKUP(A70,[1]listas!$A$2:$D$230,4,0))</f>
        <v/>
      </c>
      <c r="E70" s="1"/>
      <c r="F70" s="4"/>
      <c r="G70" s="4"/>
      <c r="H70" s="4"/>
      <c r="I70" s="4"/>
      <c r="J70" s="7"/>
      <c r="K70" s="35"/>
    </row>
    <row r="71" spans="1:11" ht="16.5" thickTop="1" thickBot="1" x14ac:dyDescent="0.3">
      <c r="A71" s="33"/>
      <c r="B71" s="2" t="str">
        <f>IF(ISERROR(VLOOKUP(A71,[1]listas!$A$2:$D$230,3,0)),"",VLOOKUP(A71,[1]listas!$A$2:$D$230,3,0))</f>
        <v/>
      </c>
      <c r="C71" s="2" t="str">
        <f>IF(ISERROR(VLOOKUP(A71,[1]listas!$A$2:$D$230,2,0)),"",VLOOKUP(A71,[1]listas!$A$2:$D$230,2,0))</f>
        <v/>
      </c>
      <c r="D71" s="3" t="str">
        <f>IF(ISERROR(VLOOKUP(A71,[1]listas!$A$2:$D$230,4,0)),"",VLOOKUP(A71,[1]listas!$A$2:$D$230,4,0))</f>
        <v/>
      </c>
      <c r="E71" s="1"/>
      <c r="F71" s="4"/>
      <c r="G71" s="4"/>
      <c r="H71" s="4"/>
      <c r="I71" s="4"/>
      <c r="J71" s="7"/>
      <c r="K71" s="35"/>
    </row>
    <row r="72" spans="1:11" ht="16.5" thickTop="1" thickBot="1" x14ac:dyDescent="0.3">
      <c r="A72" s="33"/>
      <c r="B72" s="2" t="str">
        <f>IF(ISERROR(VLOOKUP(A72,[1]listas!$A$2:$D$230,3,0)),"",VLOOKUP(A72,[1]listas!$A$2:$D$230,3,0))</f>
        <v/>
      </c>
      <c r="C72" s="2" t="str">
        <f>IF(ISERROR(VLOOKUP(A72,[1]listas!$A$2:$D$230,2,0)),"",VLOOKUP(A72,[1]listas!$A$2:$D$230,2,0))</f>
        <v/>
      </c>
      <c r="D72" s="3" t="str">
        <f>IF(ISERROR(VLOOKUP(A72,[1]listas!$A$2:$D$230,4,0)),"",VLOOKUP(A72,[1]listas!$A$2:$D$230,4,0))</f>
        <v/>
      </c>
      <c r="E72" s="1"/>
      <c r="F72" s="4"/>
      <c r="G72" s="4"/>
      <c r="H72" s="4"/>
      <c r="I72" s="4"/>
      <c r="J72" s="7"/>
      <c r="K72" s="35"/>
    </row>
    <row r="73" spans="1:11" ht="16.5" thickTop="1" thickBot="1" x14ac:dyDescent="0.3">
      <c r="A73" s="33"/>
      <c r="B73" s="2" t="str">
        <f>IF(ISERROR(VLOOKUP(A73,[1]listas!$A$2:$D$230,3,0)),"",VLOOKUP(A73,[1]listas!$A$2:$D$230,3,0))</f>
        <v/>
      </c>
      <c r="C73" s="2" t="str">
        <f>IF(ISERROR(VLOOKUP(A73,[1]listas!$A$2:$D$230,2,0)),"",VLOOKUP(A73,[1]listas!$A$2:$D$230,2,0))</f>
        <v/>
      </c>
      <c r="D73" s="3" t="str">
        <f>IF(ISERROR(VLOOKUP(A73,[1]listas!$A$2:$D$230,4,0)),"",VLOOKUP(A73,[1]listas!$A$2:$D$230,4,0))</f>
        <v/>
      </c>
      <c r="E73" s="1"/>
      <c r="F73" s="4"/>
      <c r="G73" s="4"/>
      <c r="H73" s="4"/>
      <c r="I73" s="4"/>
      <c r="J73" s="7"/>
      <c r="K73" s="35"/>
    </row>
    <row r="74" spans="1:11" ht="16.5" thickTop="1" thickBot="1" x14ac:dyDescent="0.3">
      <c r="A74" s="33"/>
      <c r="B74" s="2" t="str">
        <f>IF(ISERROR(VLOOKUP(A74,[1]listas!$A$2:$D$230,3,0)),"",VLOOKUP(A74,[1]listas!$A$2:$D$230,3,0))</f>
        <v/>
      </c>
      <c r="C74" s="2" t="str">
        <f>IF(ISERROR(VLOOKUP(A74,[1]listas!$A$2:$D$230,2,0)),"",VLOOKUP(A74,[1]listas!$A$2:$D$230,2,0))</f>
        <v/>
      </c>
      <c r="D74" s="3" t="str">
        <f>IF(ISERROR(VLOOKUP(A74,[1]listas!$A$2:$D$230,4,0)),"",VLOOKUP(A74,[1]listas!$A$2:$D$230,4,0))</f>
        <v/>
      </c>
      <c r="E74" s="1"/>
      <c r="F74" s="4"/>
      <c r="G74" s="4"/>
      <c r="H74" s="4"/>
      <c r="I74" s="4"/>
      <c r="J74" s="7"/>
      <c r="K74" s="35"/>
    </row>
    <row r="75" spans="1:11" ht="16.5" thickTop="1" thickBot="1" x14ac:dyDescent="0.3">
      <c r="A75" s="33"/>
      <c r="B75" s="2" t="str">
        <f>IF(ISERROR(VLOOKUP(A75,[1]listas!$A$2:$D$230,3,0)),"",VLOOKUP(A75,[1]listas!$A$2:$D$230,3,0))</f>
        <v/>
      </c>
      <c r="C75" s="2" t="str">
        <f>IF(ISERROR(VLOOKUP(A75,[1]listas!$A$2:$D$230,2,0)),"",VLOOKUP(A75,[1]listas!$A$2:$D$230,2,0))</f>
        <v/>
      </c>
      <c r="D75" s="3" t="str">
        <f>IF(ISERROR(VLOOKUP(A75,[1]listas!$A$2:$D$230,4,0)),"",VLOOKUP(A75,[1]listas!$A$2:$D$230,4,0))</f>
        <v/>
      </c>
      <c r="E75" s="1"/>
      <c r="F75" s="4"/>
      <c r="G75" s="4"/>
      <c r="H75" s="4"/>
      <c r="I75" s="4"/>
      <c r="J75" s="7"/>
      <c r="K75" s="35"/>
    </row>
    <row r="76" spans="1:11" ht="16.5" thickTop="1" thickBot="1" x14ac:dyDescent="0.3">
      <c r="A76" s="33"/>
      <c r="B76" s="2" t="str">
        <f>IF(ISERROR(VLOOKUP(A76,[1]listas!$A$2:$D$230,3,0)),"",VLOOKUP(A76,[1]listas!$A$2:$D$230,3,0))</f>
        <v/>
      </c>
      <c r="C76" s="2" t="str">
        <f>IF(ISERROR(VLOOKUP(A76,[1]listas!$A$2:$D$230,2,0)),"",VLOOKUP(A76,[1]listas!$A$2:$D$230,2,0))</f>
        <v/>
      </c>
      <c r="D76" s="3" t="str">
        <f>IF(ISERROR(VLOOKUP(A76,[1]listas!$A$2:$D$230,4,0)),"",VLOOKUP(A76,[1]listas!$A$2:$D$230,4,0))</f>
        <v/>
      </c>
      <c r="E76" s="1"/>
      <c r="F76" s="4"/>
      <c r="G76" s="4"/>
      <c r="H76" s="4"/>
      <c r="I76" s="4"/>
      <c r="J76" s="7"/>
      <c r="K76" s="35"/>
    </row>
    <row r="77" spans="1:11" ht="16.5" thickTop="1" thickBot="1" x14ac:dyDescent="0.3">
      <c r="A77" s="36"/>
      <c r="B77" s="37" t="str">
        <f>IF(ISERROR(VLOOKUP(A77,[1]listas!$A$2:$D$230,3,0)),"",VLOOKUP(A77,[1]listas!$A$2:$D$230,3,0))</f>
        <v/>
      </c>
      <c r="C77" s="37" t="str">
        <f>IF(ISERROR(VLOOKUP(A77,[1]listas!$A$2:$D$230,2,0)),"",VLOOKUP(A77,[1]listas!$A$2:$D$230,2,0))</f>
        <v/>
      </c>
      <c r="D77" s="38" t="str">
        <f>IF(ISERROR(VLOOKUP(A77,[1]listas!$A$2:$D$230,4,0)),"",VLOOKUP(A77,[1]listas!$A$2:$D$230,4,0))</f>
        <v/>
      </c>
      <c r="E77" s="39"/>
      <c r="F77" s="40"/>
      <c r="G77" s="40"/>
      <c r="H77" s="40"/>
      <c r="I77" s="40"/>
      <c r="J77" s="41"/>
      <c r="K77" s="42"/>
    </row>
  </sheetData>
  <mergeCells count="2">
    <mergeCell ref="D1:K4"/>
    <mergeCell ref="A1:C4"/>
  </mergeCells>
  <dataValidations count="1">
    <dataValidation type="list" allowBlank="1" showInputMessage="1" showErrorMessage="1" sqref="A6:A77">
      <formula1>codigo</formula1>
    </dataValidation>
  </dataValidations>
  <printOptions horizontalCentered="1" verticalCentered="1"/>
  <pageMargins left="0.11811023622047245" right="0.11811023622047245" top="0.74803149606299213" bottom="0.55118110236220474" header="0.31496062992125984" footer="0.31496062992125984"/>
  <pageSetup paperSize="41" scale="80" orientation="landscape" r:id="rId1"/>
  <headerFooter>
    <oddFooter>&amp;RSC01-F06 Vr4 (2017-06-30)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SC01-F06</vt:lpstr>
      <vt:lpstr>'SC01-F06'!Área_de_impresión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Excelino Gamba Muñoz</dc:creator>
  <cp:lastModifiedBy>Maria del Carmen Diaz Fonseca</cp:lastModifiedBy>
  <cp:lastPrinted>2017-06-30T19:00:49Z</cp:lastPrinted>
  <dcterms:created xsi:type="dcterms:W3CDTF">2017-06-30T17:30:02Z</dcterms:created>
  <dcterms:modified xsi:type="dcterms:W3CDTF">2017-06-30T19:04:39Z</dcterms:modified>
</cp:coreProperties>
</file>